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y Documents\Desktop\Service Quality\Data\"/>
    </mc:Choice>
  </mc:AlternateContent>
  <xr:revisionPtr revIDLastSave="0" documentId="13_ncr:1_{5447A627-4759-4676-B644-0F041F520547}" xr6:coauthVersionLast="44" xr6:coauthVersionMax="44" xr10:uidLastSave="{00000000-0000-0000-0000-000000000000}"/>
  <bookViews>
    <workbookView xWindow="-110" yWindow="-110" windowWidth="25820" windowHeight="14160" activeTab="1" xr2:uid="{389C22E0-6C7B-4E79-BFFB-F9596F6BF61B}"/>
  </bookViews>
  <sheets>
    <sheet name="Data Mentah" sheetId="1" r:id="rId1"/>
    <sheet name="Olahan Deskriptif" sheetId="2" r:id="rId2"/>
    <sheet name="Olahan Ekspektasi" sheetId="3" r:id="rId3"/>
    <sheet name="Olahan Persepsi" sheetId="4" r:id="rId4"/>
    <sheet name="Quality Gap" sheetId="5" r:id="rId5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B137" i="4" l="1"/>
  <c r="AB72" i="4"/>
  <c r="AB73" i="4"/>
  <c r="AB74" i="4"/>
  <c r="AB75" i="4"/>
  <c r="AB76" i="4"/>
  <c r="AB77" i="4"/>
  <c r="AB78" i="4"/>
  <c r="AB79" i="4"/>
  <c r="AB80" i="4"/>
  <c r="AB81" i="4"/>
  <c r="AB82" i="4"/>
  <c r="AB83" i="4"/>
  <c r="AB84" i="4"/>
  <c r="AB85" i="4"/>
  <c r="AB86" i="4"/>
  <c r="AB87" i="4"/>
  <c r="AB88" i="4"/>
  <c r="AB89" i="4"/>
  <c r="AB90" i="4"/>
  <c r="AB91" i="4"/>
  <c r="AB92" i="4"/>
  <c r="AB93" i="4"/>
  <c r="AB94" i="4"/>
  <c r="AB95" i="4"/>
  <c r="AB96" i="4"/>
  <c r="AB97" i="4"/>
  <c r="AB98" i="4"/>
  <c r="AB99" i="4"/>
  <c r="AB100" i="4"/>
  <c r="AB101" i="4"/>
  <c r="AB102" i="4"/>
  <c r="AB103" i="4"/>
  <c r="AB104" i="4"/>
  <c r="AB105" i="4"/>
  <c r="AB106" i="4"/>
  <c r="AB107" i="4"/>
  <c r="AB108" i="4"/>
  <c r="AB109" i="4"/>
  <c r="AB110" i="4"/>
  <c r="AB111" i="4"/>
  <c r="AB112" i="4"/>
  <c r="AB113" i="4"/>
  <c r="AB114" i="4"/>
  <c r="AB115" i="4"/>
  <c r="AB116" i="4"/>
  <c r="AB117" i="4"/>
  <c r="AB118" i="4"/>
  <c r="AB119" i="4"/>
  <c r="AB120" i="4"/>
  <c r="AB121" i="4"/>
  <c r="AB122" i="4"/>
  <c r="AB123" i="4"/>
  <c r="AB124" i="4"/>
  <c r="AB125" i="4"/>
  <c r="AB126" i="4"/>
  <c r="AB127" i="4"/>
  <c r="AB128" i="4"/>
  <c r="AB129" i="4"/>
  <c r="AB130" i="4"/>
  <c r="AB131" i="4"/>
  <c r="AB132" i="4"/>
  <c r="AB133" i="4"/>
  <c r="AB134" i="4"/>
  <c r="AB135" i="4"/>
  <c r="AB71" i="4"/>
  <c r="AB137" i="3"/>
  <c r="AB72" i="3"/>
  <c r="AB73" i="3"/>
  <c r="AB74" i="3"/>
  <c r="AB75" i="3"/>
  <c r="AB76" i="3"/>
  <c r="AB77" i="3"/>
  <c r="AB78" i="3"/>
  <c r="AB79" i="3"/>
  <c r="AB80" i="3"/>
  <c r="AB81" i="3"/>
  <c r="AB82" i="3"/>
  <c r="AB83" i="3"/>
  <c r="AB84" i="3"/>
  <c r="AB85" i="3"/>
  <c r="AB86" i="3"/>
  <c r="AB87" i="3"/>
  <c r="AB88" i="3"/>
  <c r="AB89" i="3"/>
  <c r="AB90" i="3"/>
  <c r="AB91" i="3"/>
  <c r="AB92" i="3"/>
  <c r="AB93" i="3"/>
  <c r="AB94" i="3"/>
  <c r="AB95" i="3"/>
  <c r="AB96" i="3"/>
  <c r="AB97" i="3"/>
  <c r="AB98" i="3"/>
  <c r="AB99" i="3"/>
  <c r="AB100" i="3"/>
  <c r="AB101" i="3"/>
  <c r="AB102" i="3"/>
  <c r="AB103" i="3"/>
  <c r="AB104" i="3"/>
  <c r="AB105" i="3"/>
  <c r="AB106" i="3"/>
  <c r="AB107" i="3"/>
  <c r="AB108" i="3"/>
  <c r="AB109" i="3"/>
  <c r="AB110" i="3"/>
  <c r="AB111" i="3"/>
  <c r="AB112" i="3"/>
  <c r="AB113" i="3"/>
  <c r="AB114" i="3"/>
  <c r="AB115" i="3"/>
  <c r="AB116" i="3"/>
  <c r="AB117" i="3"/>
  <c r="AB118" i="3"/>
  <c r="AB119" i="3"/>
  <c r="AB120" i="3"/>
  <c r="AB121" i="3"/>
  <c r="AB122" i="3"/>
  <c r="AB123" i="3"/>
  <c r="AB124" i="3"/>
  <c r="AB125" i="3"/>
  <c r="AB126" i="3"/>
  <c r="AB127" i="3"/>
  <c r="AB128" i="3"/>
  <c r="AB129" i="3"/>
  <c r="AB130" i="3"/>
  <c r="AB131" i="3"/>
  <c r="AB132" i="3"/>
  <c r="AB133" i="3"/>
  <c r="AB134" i="3"/>
  <c r="AB135" i="3"/>
  <c r="AB71" i="3"/>
  <c r="V21" i="2" l="1"/>
  <c r="V22" i="2"/>
  <c r="V23" i="2"/>
  <c r="V20" i="2"/>
  <c r="U23" i="2"/>
  <c r="U21" i="2"/>
  <c r="U22" i="2"/>
  <c r="U20" i="2"/>
  <c r="AJ6" i="5"/>
  <c r="AJ5" i="5"/>
  <c r="AC6" i="5"/>
  <c r="AC5" i="5"/>
  <c r="AC8" i="5" s="1"/>
  <c r="V6" i="5"/>
  <c r="V5" i="5"/>
  <c r="O6" i="5"/>
  <c r="O8" i="5" s="1"/>
  <c r="O5" i="5"/>
  <c r="H6" i="5"/>
  <c r="H5" i="5"/>
  <c r="H8" i="5" s="1"/>
  <c r="D8" i="5"/>
  <c r="E8" i="5"/>
  <c r="F8" i="5"/>
  <c r="G8" i="5"/>
  <c r="J8" i="5"/>
  <c r="K8" i="5"/>
  <c r="L8" i="5"/>
  <c r="M8" i="5"/>
  <c r="N8" i="5"/>
  <c r="Q8" i="5"/>
  <c r="R8" i="5"/>
  <c r="S8" i="5"/>
  <c r="T8" i="5"/>
  <c r="U8" i="5"/>
  <c r="X8" i="5"/>
  <c r="Y8" i="5"/>
  <c r="Z8" i="5"/>
  <c r="AA8" i="5"/>
  <c r="AB8" i="5"/>
  <c r="AE8" i="5"/>
  <c r="AF8" i="5"/>
  <c r="AG8" i="5"/>
  <c r="AH8" i="5"/>
  <c r="AI8" i="5"/>
  <c r="C8" i="5"/>
  <c r="Y13" i="2"/>
  <c r="Y14" i="2"/>
  <c r="Y15" i="2"/>
  <c r="Y12" i="2"/>
  <c r="R27" i="2"/>
  <c r="R13" i="2"/>
  <c r="R14" i="2"/>
  <c r="R15" i="2"/>
  <c r="R16" i="2"/>
  <c r="R17" i="2"/>
  <c r="R18" i="2"/>
  <c r="R19" i="2"/>
  <c r="R20" i="2"/>
  <c r="R21" i="2"/>
  <c r="R22" i="2"/>
  <c r="R23" i="2"/>
  <c r="R24" i="2"/>
  <c r="R25" i="2"/>
  <c r="R26" i="2"/>
  <c r="R12" i="2"/>
  <c r="Q27" i="2"/>
  <c r="Q13" i="2"/>
  <c r="Q14" i="2"/>
  <c r="Q15" i="2"/>
  <c r="Q16" i="2"/>
  <c r="Q17" i="2"/>
  <c r="Q18" i="2"/>
  <c r="Q19" i="2"/>
  <c r="Q20" i="2"/>
  <c r="Q21" i="2"/>
  <c r="Q22" i="2"/>
  <c r="Q23" i="2"/>
  <c r="Q24" i="2"/>
  <c r="Q25" i="2"/>
  <c r="Q26" i="2"/>
  <c r="Q12" i="2"/>
  <c r="V8" i="2"/>
  <c r="V4" i="2"/>
  <c r="V3" i="2"/>
  <c r="U8" i="2"/>
  <c r="U4" i="2"/>
  <c r="U3" i="2"/>
  <c r="Q3" i="2"/>
  <c r="R5" i="2"/>
  <c r="R3" i="2"/>
  <c r="Q8" i="2"/>
  <c r="R6" i="2" s="1"/>
  <c r="Q7" i="2"/>
  <c r="Q6" i="2"/>
  <c r="Q5" i="2"/>
  <c r="Q4" i="2"/>
  <c r="D137" i="4"/>
  <c r="E137" i="4"/>
  <c r="F137" i="4"/>
  <c r="G137" i="4"/>
  <c r="H137" i="4"/>
  <c r="I137" i="4"/>
  <c r="J137" i="4"/>
  <c r="K137" i="4"/>
  <c r="L137" i="4"/>
  <c r="M137" i="4"/>
  <c r="N137" i="4"/>
  <c r="O137" i="4"/>
  <c r="P137" i="4"/>
  <c r="Q137" i="4"/>
  <c r="R137" i="4"/>
  <c r="S137" i="4"/>
  <c r="T137" i="4"/>
  <c r="U137" i="4"/>
  <c r="V137" i="4"/>
  <c r="W137" i="4"/>
  <c r="X137" i="4"/>
  <c r="Y137" i="4"/>
  <c r="Z137" i="4"/>
  <c r="AA137" i="4"/>
  <c r="C137" i="4"/>
  <c r="D137" i="3"/>
  <c r="E137" i="3"/>
  <c r="F137" i="3"/>
  <c r="G137" i="3"/>
  <c r="H137" i="3"/>
  <c r="I137" i="3"/>
  <c r="J137" i="3"/>
  <c r="K137" i="3"/>
  <c r="L137" i="3"/>
  <c r="M137" i="3"/>
  <c r="N137" i="3"/>
  <c r="O137" i="3"/>
  <c r="P137" i="3"/>
  <c r="Q137" i="3"/>
  <c r="R137" i="3"/>
  <c r="S137" i="3"/>
  <c r="T137" i="3"/>
  <c r="U137" i="3"/>
  <c r="V137" i="3"/>
  <c r="W137" i="3"/>
  <c r="X137" i="3"/>
  <c r="Y137" i="3"/>
  <c r="Z137" i="3"/>
  <c r="AA137" i="3"/>
  <c r="C137" i="3"/>
  <c r="D71" i="4"/>
  <c r="E71" i="4"/>
  <c r="F71" i="4"/>
  <c r="G71" i="4"/>
  <c r="H71" i="4"/>
  <c r="I71" i="4"/>
  <c r="J71" i="4"/>
  <c r="K71" i="4"/>
  <c r="L71" i="4"/>
  <c r="M71" i="4"/>
  <c r="N71" i="4"/>
  <c r="O71" i="4"/>
  <c r="P71" i="4"/>
  <c r="Q71" i="4"/>
  <c r="R71" i="4"/>
  <c r="S71" i="4"/>
  <c r="T71" i="4"/>
  <c r="U71" i="4"/>
  <c r="V71" i="4"/>
  <c r="W71" i="4"/>
  <c r="X71" i="4"/>
  <c r="Y71" i="4"/>
  <c r="Z71" i="4"/>
  <c r="AA71" i="4"/>
  <c r="D72" i="4"/>
  <c r="E72" i="4"/>
  <c r="F72" i="4"/>
  <c r="G72" i="4"/>
  <c r="H72" i="4"/>
  <c r="I72" i="4"/>
  <c r="J72" i="4"/>
  <c r="K72" i="4"/>
  <c r="L72" i="4"/>
  <c r="M72" i="4"/>
  <c r="N72" i="4"/>
  <c r="O72" i="4"/>
  <c r="P72" i="4"/>
  <c r="Q72" i="4"/>
  <c r="R72" i="4"/>
  <c r="S72" i="4"/>
  <c r="T72" i="4"/>
  <c r="U72" i="4"/>
  <c r="V72" i="4"/>
  <c r="W72" i="4"/>
  <c r="X72" i="4"/>
  <c r="Y72" i="4"/>
  <c r="Z72" i="4"/>
  <c r="AA72" i="4"/>
  <c r="D73" i="4"/>
  <c r="E73" i="4"/>
  <c r="F73" i="4"/>
  <c r="G73" i="4"/>
  <c r="H73" i="4"/>
  <c r="I73" i="4"/>
  <c r="J73" i="4"/>
  <c r="K73" i="4"/>
  <c r="L73" i="4"/>
  <c r="M73" i="4"/>
  <c r="N73" i="4"/>
  <c r="O73" i="4"/>
  <c r="P73" i="4"/>
  <c r="Q73" i="4"/>
  <c r="R73" i="4"/>
  <c r="S73" i="4"/>
  <c r="T73" i="4"/>
  <c r="U73" i="4"/>
  <c r="V73" i="4"/>
  <c r="W73" i="4"/>
  <c r="X73" i="4"/>
  <c r="Y73" i="4"/>
  <c r="Z73" i="4"/>
  <c r="AA73" i="4"/>
  <c r="D74" i="4"/>
  <c r="E74" i="4"/>
  <c r="F74" i="4"/>
  <c r="G74" i="4"/>
  <c r="H74" i="4"/>
  <c r="I74" i="4"/>
  <c r="J74" i="4"/>
  <c r="K74" i="4"/>
  <c r="L74" i="4"/>
  <c r="M74" i="4"/>
  <c r="N74" i="4"/>
  <c r="O74" i="4"/>
  <c r="P74" i="4"/>
  <c r="Q74" i="4"/>
  <c r="R74" i="4"/>
  <c r="S74" i="4"/>
  <c r="T74" i="4"/>
  <c r="U74" i="4"/>
  <c r="V74" i="4"/>
  <c r="W74" i="4"/>
  <c r="X74" i="4"/>
  <c r="Y74" i="4"/>
  <c r="Z74" i="4"/>
  <c r="AA74" i="4"/>
  <c r="D75" i="4"/>
  <c r="E75" i="4"/>
  <c r="F75" i="4"/>
  <c r="G75" i="4"/>
  <c r="H75" i="4"/>
  <c r="I75" i="4"/>
  <c r="J75" i="4"/>
  <c r="K75" i="4"/>
  <c r="L75" i="4"/>
  <c r="M75" i="4"/>
  <c r="N75" i="4"/>
  <c r="O75" i="4"/>
  <c r="P75" i="4"/>
  <c r="Q75" i="4"/>
  <c r="R75" i="4"/>
  <c r="S75" i="4"/>
  <c r="T75" i="4"/>
  <c r="U75" i="4"/>
  <c r="V75" i="4"/>
  <c r="W75" i="4"/>
  <c r="X75" i="4"/>
  <c r="Y75" i="4"/>
  <c r="Z75" i="4"/>
  <c r="AA75" i="4"/>
  <c r="D76" i="4"/>
  <c r="E76" i="4"/>
  <c r="F76" i="4"/>
  <c r="G76" i="4"/>
  <c r="H76" i="4"/>
  <c r="I76" i="4"/>
  <c r="J76" i="4"/>
  <c r="K76" i="4"/>
  <c r="L76" i="4"/>
  <c r="M76" i="4"/>
  <c r="N76" i="4"/>
  <c r="O76" i="4"/>
  <c r="P76" i="4"/>
  <c r="Q76" i="4"/>
  <c r="R76" i="4"/>
  <c r="S76" i="4"/>
  <c r="T76" i="4"/>
  <c r="U76" i="4"/>
  <c r="V76" i="4"/>
  <c r="W76" i="4"/>
  <c r="X76" i="4"/>
  <c r="Y76" i="4"/>
  <c r="Z76" i="4"/>
  <c r="AA76" i="4"/>
  <c r="D77" i="4"/>
  <c r="E77" i="4"/>
  <c r="F77" i="4"/>
  <c r="G77" i="4"/>
  <c r="H77" i="4"/>
  <c r="I77" i="4"/>
  <c r="J77" i="4"/>
  <c r="K77" i="4"/>
  <c r="L77" i="4"/>
  <c r="M77" i="4"/>
  <c r="N77" i="4"/>
  <c r="O77" i="4"/>
  <c r="P77" i="4"/>
  <c r="Q77" i="4"/>
  <c r="R77" i="4"/>
  <c r="S77" i="4"/>
  <c r="T77" i="4"/>
  <c r="U77" i="4"/>
  <c r="V77" i="4"/>
  <c r="W77" i="4"/>
  <c r="X77" i="4"/>
  <c r="Y77" i="4"/>
  <c r="Z77" i="4"/>
  <c r="AA77" i="4"/>
  <c r="D78" i="4"/>
  <c r="E78" i="4"/>
  <c r="F78" i="4"/>
  <c r="G78" i="4"/>
  <c r="H78" i="4"/>
  <c r="I78" i="4"/>
  <c r="J78" i="4"/>
  <c r="K78" i="4"/>
  <c r="L78" i="4"/>
  <c r="M78" i="4"/>
  <c r="N78" i="4"/>
  <c r="O78" i="4"/>
  <c r="P78" i="4"/>
  <c r="Q78" i="4"/>
  <c r="R78" i="4"/>
  <c r="S78" i="4"/>
  <c r="T78" i="4"/>
  <c r="U78" i="4"/>
  <c r="V78" i="4"/>
  <c r="W78" i="4"/>
  <c r="X78" i="4"/>
  <c r="Y78" i="4"/>
  <c r="Z78" i="4"/>
  <c r="AA78" i="4"/>
  <c r="D79" i="4"/>
  <c r="E79" i="4"/>
  <c r="F79" i="4"/>
  <c r="G79" i="4"/>
  <c r="H79" i="4"/>
  <c r="I79" i="4"/>
  <c r="J79" i="4"/>
  <c r="K79" i="4"/>
  <c r="L79" i="4"/>
  <c r="M79" i="4"/>
  <c r="N79" i="4"/>
  <c r="O79" i="4"/>
  <c r="P79" i="4"/>
  <c r="Q79" i="4"/>
  <c r="R79" i="4"/>
  <c r="S79" i="4"/>
  <c r="T79" i="4"/>
  <c r="U79" i="4"/>
  <c r="V79" i="4"/>
  <c r="W79" i="4"/>
  <c r="X79" i="4"/>
  <c r="Y79" i="4"/>
  <c r="Z79" i="4"/>
  <c r="AA79" i="4"/>
  <c r="D80" i="4"/>
  <c r="E80" i="4"/>
  <c r="F80" i="4"/>
  <c r="G80" i="4"/>
  <c r="H80" i="4"/>
  <c r="I80" i="4"/>
  <c r="J80" i="4"/>
  <c r="K80" i="4"/>
  <c r="L80" i="4"/>
  <c r="M80" i="4"/>
  <c r="N80" i="4"/>
  <c r="O80" i="4"/>
  <c r="P80" i="4"/>
  <c r="Q80" i="4"/>
  <c r="R80" i="4"/>
  <c r="S80" i="4"/>
  <c r="T80" i="4"/>
  <c r="U80" i="4"/>
  <c r="V80" i="4"/>
  <c r="W80" i="4"/>
  <c r="X80" i="4"/>
  <c r="Y80" i="4"/>
  <c r="Z80" i="4"/>
  <c r="AA80" i="4"/>
  <c r="D81" i="4"/>
  <c r="E81" i="4"/>
  <c r="F81" i="4"/>
  <c r="G81" i="4"/>
  <c r="H81" i="4"/>
  <c r="I81" i="4"/>
  <c r="J81" i="4"/>
  <c r="K81" i="4"/>
  <c r="L81" i="4"/>
  <c r="M81" i="4"/>
  <c r="N81" i="4"/>
  <c r="O81" i="4"/>
  <c r="P81" i="4"/>
  <c r="Q81" i="4"/>
  <c r="R81" i="4"/>
  <c r="S81" i="4"/>
  <c r="T81" i="4"/>
  <c r="U81" i="4"/>
  <c r="V81" i="4"/>
  <c r="W81" i="4"/>
  <c r="X81" i="4"/>
  <c r="Y81" i="4"/>
  <c r="Z81" i="4"/>
  <c r="AA81" i="4"/>
  <c r="D82" i="4"/>
  <c r="E82" i="4"/>
  <c r="F82" i="4"/>
  <c r="G82" i="4"/>
  <c r="H82" i="4"/>
  <c r="I82" i="4"/>
  <c r="J82" i="4"/>
  <c r="K82" i="4"/>
  <c r="L82" i="4"/>
  <c r="M82" i="4"/>
  <c r="N82" i="4"/>
  <c r="O82" i="4"/>
  <c r="P82" i="4"/>
  <c r="Q82" i="4"/>
  <c r="R82" i="4"/>
  <c r="S82" i="4"/>
  <c r="T82" i="4"/>
  <c r="U82" i="4"/>
  <c r="V82" i="4"/>
  <c r="W82" i="4"/>
  <c r="X82" i="4"/>
  <c r="Y82" i="4"/>
  <c r="Z82" i="4"/>
  <c r="AA82" i="4"/>
  <c r="D83" i="4"/>
  <c r="E83" i="4"/>
  <c r="F83" i="4"/>
  <c r="G83" i="4"/>
  <c r="H83" i="4"/>
  <c r="I83" i="4"/>
  <c r="J83" i="4"/>
  <c r="K83" i="4"/>
  <c r="L83" i="4"/>
  <c r="M83" i="4"/>
  <c r="N83" i="4"/>
  <c r="O83" i="4"/>
  <c r="P83" i="4"/>
  <c r="Q83" i="4"/>
  <c r="R83" i="4"/>
  <c r="S83" i="4"/>
  <c r="T83" i="4"/>
  <c r="U83" i="4"/>
  <c r="V83" i="4"/>
  <c r="W83" i="4"/>
  <c r="X83" i="4"/>
  <c r="Y83" i="4"/>
  <c r="Z83" i="4"/>
  <c r="AA83" i="4"/>
  <c r="D84" i="4"/>
  <c r="E84" i="4"/>
  <c r="F84" i="4"/>
  <c r="G84" i="4"/>
  <c r="H84" i="4"/>
  <c r="I84" i="4"/>
  <c r="J84" i="4"/>
  <c r="K84" i="4"/>
  <c r="L84" i="4"/>
  <c r="M84" i="4"/>
  <c r="N84" i="4"/>
  <c r="O84" i="4"/>
  <c r="P84" i="4"/>
  <c r="Q84" i="4"/>
  <c r="R84" i="4"/>
  <c r="S84" i="4"/>
  <c r="T84" i="4"/>
  <c r="U84" i="4"/>
  <c r="V84" i="4"/>
  <c r="W84" i="4"/>
  <c r="X84" i="4"/>
  <c r="Y84" i="4"/>
  <c r="Z84" i="4"/>
  <c r="AA84" i="4"/>
  <c r="D85" i="4"/>
  <c r="E85" i="4"/>
  <c r="F85" i="4"/>
  <c r="G85" i="4"/>
  <c r="H85" i="4"/>
  <c r="I85" i="4"/>
  <c r="J85" i="4"/>
  <c r="K85" i="4"/>
  <c r="L85" i="4"/>
  <c r="M85" i="4"/>
  <c r="N85" i="4"/>
  <c r="O85" i="4"/>
  <c r="P85" i="4"/>
  <c r="Q85" i="4"/>
  <c r="R85" i="4"/>
  <c r="S85" i="4"/>
  <c r="T85" i="4"/>
  <c r="U85" i="4"/>
  <c r="V85" i="4"/>
  <c r="W85" i="4"/>
  <c r="X85" i="4"/>
  <c r="Y85" i="4"/>
  <c r="Z85" i="4"/>
  <c r="AA85" i="4"/>
  <c r="D86" i="4"/>
  <c r="E86" i="4"/>
  <c r="F86" i="4"/>
  <c r="G86" i="4"/>
  <c r="H86" i="4"/>
  <c r="I86" i="4"/>
  <c r="J86" i="4"/>
  <c r="K86" i="4"/>
  <c r="L86" i="4"/>
  <c r="M86" i="4"/>
  <c r="N86" i="4"/>
  <c r="O86" i="4"/>
  <c r="P86" i="4"/>
  <c r="Q86" i="4"/>
  <c r="R86" i="4"/>
  <c r="S86" i="4"/>
  <c r="T86" i="4"/>
  <c r="U86" i="4"/>
  <c r="V86" i="4"/>
  <c r="W86" i="4"/>
  <c r="X86" i="4"/>
  <c r="Y86" i="4"/>
  <c r="Z86" i="4"/>
  <c r="AA86" i="4"/>
  <c r="D87" i="4"/>
  <c r="E87" i="4"/>
  <c r="F87" i="4"/>
  <c r="G87" i="4"/>
  <c r="H87" i="4"/>
  <c r="I87" i="4"/>
  <c r="J87" i="4"/>
  <c r="K87" i="4"/>
  <c r="L87" i="4"/>
  <c r="M87" i="4"/>
  <c r="N87" i="4"/>
  <c r="O87" i="4"/>
  <c r="P87" i="4"/>
  <c r="Q87" i="4"/>
  <c r="R87" i="4"/>
  <c r="S87" i="4"/>
  <c r="T87" i="4"/>
  <c r="U87" i="4"/>
  <c r="V87" i="4"/>
  <c r="W87" i="4"/>
  <c r="X87" i="4"/>
  <c r="Y87" i="4"/>
  <c r="Z87" i="4"/>
  <c r="AA87" i="4"/>
  <c r="D88" i="4"/>
  <c r="E88" i="4"/>
  <c r="F88" i="4"/>
  <c r="G88" i="4"/>
  <c r="H88" i="4"/>
  <c r="I88" i="4"/>
  <c r="J88" i="4"/>
  <c r="K88" i="4"/>
  <c r="L88" i="4"/>
  <c r="M88" i="4"/>
  <c r="N88" i="4"/>
  <c r="O88" i="4"/>
  <c r="P88" i="4"/>
  <c r="Q88" i="4"/>
  <c r="R88" i="4"/>
  <c r="S88" i="4"/>
  <c r="T88" i="4"/>
  <c r="U88" i="4"/>
  <c r="V88" i="4"/>
  <c r="W88" i="4"/>
  <c r="X88" i="4"/>
  <c r="Y88" i="4"/>
  <c r="Z88" i="4"/>
  <c r="AA88" i="4"/>
  <c r="D89" i="4"/>
  <c r="E89" i="4"/>
  <c r="F89" i="4"/>
  <c r="G89" i="4"/>
  <c r="H89" i="4"/>
  <c r="I89" i="4"/>
  <c r="J89" i="4"/>
  <c r="K89" i="4"/>
  <c r="L89" i="4"/>
  <c r="M89" i="4"/>
  <c r="N89" i="4"/>
  <c r="O89" i="4"/>
  <c r="P89" i="4"/>
  <c r="Q89" i="4"/>
  <c r="R89" i="4"/>
  <c r="S89" i="4"/>
  <c r="T89" i="4"/>
  <c r="U89" i="4"/>
  <c r="V89" i="4"/>
  <c r="W89" i="4"/>
  <c r="X89" i="4"/>
  <c r="Y89" i="4"/>
  <c r="Z89" i="4"/>
  <c r="AA89" i="4"/>
  <c r="D90" i="4"/>
  <c r="E90" i="4"/>
  <c r="F90" i="4"/>
  <c r="G90" i="4"/>
  <c r="H90" i="4"/>
  <c r="I90" i="4"/>
  <c r="J90" i="4"/>
  <c r="K90" i="4"/>
  <c r="L90" i="4"/>
  <c r="M90" i="4"/>
  <c r="N90" i="4"/>
  <c r="O90" i="4"/>
  <c r="P90" i="4"/>
  <c r="Q90" i="4"/>
  <c r="R90" i="4"/>
  <c r="S90" i="4"/>
  <c r="T90" i="4"/>
  <c r="U90" i="4"/>
  <c r="V90" i="4"/>
  <c r="W90" i="4"/>
  <c r="X90" i="4"/>
  <c r="Y90" i="4"/>
  <c r="Z90" i="4"/>
  <c r="AA90" i="4"/>
  <c r="D91" i="4"/>
  <c r="E91" i="4"/>
  <c r="F91" i="4"/>
  <c r="G91" i="4"/>
  <c r="H91" i="4"/>
  <c r="I91" i="4"/>
  <c r="J91" i="4"/>
  <c r="K91" i="4"/>
  <c r="L91" i="4"/>
  <c r="M91" i="4"/>
  <c r="N91" i="4"/>
  <c r="O91" i="4"/>
  <c r="P91" i="4"/>
  <c r="Q91" i="4"/>
  <c r="R91" i="4"/>
  <c r="S91" i="4"/>
  <c r="T91" i="4"/>
  <c r="U91" i="4"/>
  <c r="V91" i="4"/>
  <c r="W91" i="4"/>
  <c r="X91" i="4"/>
  <c r="Y91" i="4"/>
  <c r="Z91" i="4"/>
  <c r="AA91" i="4"/>
  <c r="D92" i="4"/>
  <c r="E92" i="4"/>
  <c r="F92" i="4"/>
  <c r="G92" i="4"/>
  <c r="H92" i="4"/>
  <c r="I92" i="4"/>
  <c r="J92" i="4"/>
  <c r="K92" i="4"/>
  <c r="L92" i="4"/>
  <c r="M92" i="4"/>
  <c r="N92" i="4"/>
  <c r="O92" i="4"/>
  <c r="P92" i="4"/>
  <c r="Q92" i="4"/>
  <c r="R92" i="4"/>
  <c r="S92" i="4"/>
  <c r="T92" i="4"/>
  <c r="U92" i="4"/>
  <c r="V92" i="4"/>
  <c r="W92" i="4"/>
  <c r="X92" i="4"/>
  <c r="Y92" i="4"/>
  <c r="Z92" i="4"/>
  <c r="AA92" i="4"/>
  <c r="D93" i="4"/>
  <c r="E93" i="4"/>
  <c r="F93" i="4"/>
  <c r="G93" i="4"/>
  <c r="H93" i="4"/>
  <c r="I93" i="4"/>
  <c r="J93" i="4"/>
  <c r="K93" i="4"/>
  <c r="L93" i="4"/>
  <c r="M93" i="4"/>
  <c r="N93" i="4"/>
  <c r="O93" i="4"/>
  <c r="P93" i="4"/>
  <c r="Q93" i="4"/>
  <c r="R93" i="4"/>
  <c r="S93" i="4"/>
  <c r="T93" i="4"/>
  <c r="U93" i="4"/>
  <c r="V93" i="4"/>
  <c r="W93" i="4"/>
  <c r="X93" i="4"/>
  <c r="Y93" i="4"/>
  <c r="Z93" i="4"/>
  <c r="AA93" i="4"/>
  <c r="D94" i="4"/>
  <c r="E94" i="4"/>
  <c r="F94" i="4"/>
  <c r="G94" i="4"/>
  <c r="H94" i="4"/>
  <c r="I94" i="4"/>
  <c r="J94" i="4"/>
  <c r="K94" i="4"/>
  <c r="L94" i="4"/>
  <c r="M94" i="4"/>
  <c r="N94" i="4"/>
  <c r="O94" i="4"/>
  <c r="P94" i="4"/>
  <c r="Q94" i="4"/>
  <c r="R94" i="4"/>
  <c r="S94" i="4"/>
  <c r="T94" i="4"/>
  <c r="U94" i="4"/>
  <c r="V94" i="4"/>
  <c r="W94" i="4"/>
  <c r="X94" i="4"/>
  <c r="Y94" i="4"/>
  <c r="Z94" i="4"/>
  <c r="AA94" i="4"/>
  <c r="D95" i="4"/>
  <c r="E95" i="4"/>
  <c r="F95" i="4"/>
  <c r="G95" i="4"/>
  <c r="H95" i="4"/>
  <c r="I95" i="4"/>
  <c r="J95" i="4"/>
  <c r="K95" i="4"/>
  <c r="L95" i="4"/>
  <c r="M95" i="4"/>
  <c r="N95" i="4"/>
  <c r="O95" i="4"/>
  <c r="P95" i="4"/>
  <c r="Q95" i="4"/>
  <c r="R95" i="4"/>
  <c r="S95" i="4"/>
  <c r="T95" i="4"/>
  <c r="U95" i="4"/>
  <c r="V95" i="4"/>
  <c r="W95" i="4"/>
  <c r="X95" i="4"/>
  <c r="Y95" i="4"/>
  <c r="Z95" i="4"/>
  <c r="AA95" i="4"/>
  <c r="D96" i="4"/>
  <c r="E96" i="4"/>
  <c r="F96" i="4"/>
  <c r="G96" i="4"/>
  <c r="H96" i="4"/>
  <c r="I96" i="4"/>
  <c r="J96" i="4"/>
  <c r="K96" i="4"/>
  <c r="L96" i="4"/>
  <c r="M96" i="4"/>
  <c r="N96" i="4"/>
  <c r="O96" i="4"/>
  <c r="P96" i="4"/>
  <c r="Q96" i="4"/>
  <c r="R96" i="4"/>
  <c r="S96" i="4"/>
  <c r="T96" i="4"/>
  <c r="U96" i="4"/>
  <c r="V96" i="4"/>
  <c r="W96" i="4"/>
  <c r="X96" i="4"/>
  <c r="Y96" i="4"/>
  <c r="Z96" i="4"/>
  <c r="AA96" i="4"/>
  <c r="D97" i="4"/>
  <c r="E97" i="4"/>
  <c r="F97" i="4"/>
  <c r="G97" i="4"/>
  <c r="H97" i="4"/>
  <c r="I97" i="4"/>
  <c r="J97" i="4"/>
  <c r="K97" i="4"/>
  <c r="L97" i="4"/>
  <c r="M97" i="4"/>
  <c r="N97" i="4"/>
  <c r="O97" i="4"/>
  <c r="P97" i="4"/>
  <c r="Q97" i="4"/>
  <c r="R97" i="4"/>
  <c r="S97" i="4"/>
  <c r="T97" i="4"/>
  <c r="U97" i="4"/>
  <c r="V97" i="4"/>
  <c r="W97" i="4"/>
  <c r="X97" i="4"/>
  <c r="Y97" i="4"/>
  <c r="Z97" i="4"/>
  <c r="AA97" i="4"/>
  <c r="D98" i="4"/>
  <c r="E98" i="4"/>
  <c r="F98" i="4"/>
  <c r="G98" i="4"/>
  <c r="H98" i="4"/>
  <c r="I98" i="4"/>
  <c r="J98" i="4"/>
  <c r="K98" i="4"/>
  <c r="L98" i="4"/>
  <c r="M98" i="4"/>
  <c r="N98" i="4"/>
  <c r="O98" i="4"/>
  <c r="P98" i="4"/>
  <c r="Q98" i="4"/>
  <c r="R98" i="4"/>
  <c r="S98" i="4"/>
  <c r="T98" i="4"/>
  <c r="U98" i="4"/>
  <c r="V98" i="4"/>
  <c r="W98" i="4"/>
  <c r="X98" i="4"/>
  <c r="Y98" i="4"/>
  <c r="Z98" i="4"/>
  <c r="AA98" i="4"/>
  <c r="D99" i="4"/>
  <c r="E99" i="4"/>
  <c r="F99" i="4"/>
  <c r="G99" i="4"/>
  <c r="H99" i="4"/>
  <c r="I99" i="4"/>
  <c r="J99" i="4"/>
  <c r="K99" i="4"/>
  <c r="L99" i="4"/>
  <c r="M99" i="4"/>
  <c r="N99" i="4"/>
  <c r="O99" i="4"/>
  <c r="P99" i="4"/>
  <c r="Q99" i="4"/>
  <c r="R99" i="4"/>
  <c r="S99" i="4"/>
  <c r="T99" i="4"/>
  <c r="U99" i="4"/>
  <c r="V99" i="4"/>
  <c r="W99" i="4"/>
  <c r="X99" i="4"/>
  <c r="Y99" i="4"/>
  <c r="Z99" i="4"/>
  <c r="AA99" i="4"/>
  <c r="D100" i="4"/>
  <c r="E100" i="4"/>
  <c r="F100" i="4"/>
  <c r="G100" i="4"/>
  <c r="H100" i="4"/>
  <c r="I100" i="4"/>
  <c r="J100" i="4"/>
  <c r="K100" i="4"/>
  <c r="L100" i="4"/>
  <c r="M100" i="4"/>
  <c r="N100" i="4"/>
  <c r="O100" i="4"/>
  <c r="P100" i="4"/>
  <c r="Q100" i="4"/>
  <c r="R100" i="4"/>
  <c r="S100" i="4"/>
  <c r="T100" i="4"/>
  <c r="U100" i="4"/>
  <c r="V100" i="4"/>
  <c r="W100" i="4"/>
  <c r="X100" i="4"/>
  <c r="Y100" i="4"/>
  <c r="Z100" i="4"/>
  <c r="AA100" i="4"/>
  <c r="D101" i="4"/>
  <c r="E101" i="4"/>
  <c r="F101" i="4"/>
  <c r="G101" i="4"/>
  <c r="H101" i="4"/>
  <c r="I101" i="4"/>
  <c r="J101" i="4"/>
  <c r="K101" i="4"/>
  <c r="L101" i="4"/>
  <c r="M101" i="4"/>
  <c r="N101" i="4"/>
  <c r="O101" i="4"/>
  <c r="P101" i="4"/>
  <c r="Q101" i="4"/>
  <c r="R101" i="4"/>
  <c r="S101" i="4"/>
  <c r="T101" i="4"/>
  <c r="U101" i="4"/>
  <c r="V101" i="4"/>
  <c r="W101" i="4"/>
  <c r="X101" i="4"/>
  <c r="Y101" i="4"/>
  <c r="Z101" i="4"/>
  <c r="AA101" i="4"/>
  <c r="D102" i="4"/>
  <c r="E102" i="4"/>
  <c r="F102" i="4"/>
  <c r="G102" i="4"/>
  <c r="H102" i="4"/>
  <c r="I102" i="4"/>
  <c r="J102" i="4"/>
  <c r="K102" i="4"/>
  <c r="L102" i="4"/>
  <c r="M102" i="4"/>
  <c r="N102" i="4"/>
  <c r="O102" i="4"/>
  <c r="P102" i="4"/>
  <c r="Q102" i="4"/>
  <c r="R102" i="4"/>
  <c r="S102" i="4"/>
  <c r="T102" i="4"/>
  <c r="U102" i="4"/>
  <c r="V102" i="4"/>
  <c r="W102" i="4"/>
  <c r="X102" i="4"/>
  <c r="Y102" i="4"/>
  <c r="Z102" i="4"/>
  <c r="AA102" i="4"/>
  <c r="D103" i="4"/>
  <c r="E103" i="4"/>
  <c r="F103" i="4"/>
  <c r="G103" i="4"/>
  <c r="H103" i="4"/>
  <c r="I103" i="4"/>
  <c r="J103" i="4"/>
  <c r="K103" i="4"/>
  <c r="L103" i="4"/>
  <c r="M103" i="4"/>
  <c r="N103" i="4"/>
  <c r="O103" i="4"/>
  <c r="P103" i="4"/>
  <c r="Q103" i="4"/>
  <c r="R103" i="4"/>
  <c r="S103" i="4"/>
  <c r="T103" i="4"/>
  <c r="U103" i="4"/>
  <c r="V103" i="4"/>
  <c r="W103" i="4"/>
  <c r="X103" i="4"/>
  <c r="Y103" i="4"/>
  <c r="Z103" i="4"/>
  <c r="AA103" i="4"/>
  <c r="D104" i="4"/>
  <c r="E104" i="4"/>
  <c r="F104" i="4"/>
  <c r="G104" i="4"/>
  <c r="H104" i="4"/>
  <c r="I104" i="4"/>
  <c r="J104" i="4"/>
  <c r="K104" i="4"/>
  <c r="L104" i="4"/>
  <c r="M104" i="4"/>
  <c r="N104" i="4"/>
  <c r="O104" i="4"/>
  <c r="P104" i="4"/>
  <c r="Q104" i="4"/>
  <c r="R104" i="4"/>
  <c r="S104" i="4"/>
  <c r="T104" i="4"/>
  <c r="U104" i="4"/>
  <c r="V104" i="4"/>
  <c r="W104" i="4"/>
  <c r="X104" i="4"/>
  <c r="Y104" i="4"/>
  <c r="Z104" i="4"/>
  <c r="AA104" i="4"/>
  <c r="D105" i="4"/>
  <c r="E105" i="4"/>
  <c r="F105" i="4"/>
  <c r="G105" i="4"/>
  <c r="H105" i="4"/>
  <c r="I105" i="4"/>
  <c r="J105" i="4"/>
  <c r="K105" i="4"/>
  <c r="L105" i="4"/>
  <c r="M105" i="4"/>
  <c r="N105" i="4"/>
  <c r="O105" i="4"/>
  <c r="P105" i="4"/>
  <c r="Q105" i="4"/>
  <c r="R105" i="4"/>
  <c r="S105" i="4"/>
  <c r="T105" i="4"/>
  <c r="U105" i="4"/>
  <c r="V105" i="4"/>
  <c r="W105" i="4"/>
  <c r="X105" i="4"/>
  <c r="Y105" i="4"/>
  <c r="Z105" i="4"/>
  <c r="AA105" i="4"/>
  <c r="D106" i="4"/>
  <c r="E106" i="4"/>
  <c r="F106" i="4"/>
  <c r="G106" i="4"/>
  <c r="H106" i="4"/>
  <c r="I106" i="4"/>
  <c r="J106" i="4"/>
  <c r="K106" i="4"/>
  <c r="L106" i="4"/>
  <c r="M106" i="4"/>
  <c r="N106" i="4"/>
  <c r="O106" i="4"/>
  <c r="P106" i="4"/>
  <c r="Q106" i="4"/>
  <c r="R106" i="4"/>
  <c r="S106" i="4"/>
  <c r="T106" i="4"/>
  <c r="U106" i="4"/>
  <c r="V106" i="4"/>
  <c r="W106" i="4"/>
  <c r="X106" i="4"/>
  <c r="Y106" i="4"/>
  <c r="Z106" i="4"/>
  <c r="AA106" i="4"/>
  <c r="D107" i="4"/>
  <c r="E107" i="4"/>
  <c r="F107" i="4"/>
  <c r="G107" i="4"/>
  <c r="H107" i="4"/>
  <c r="I107" i="4"/>
  <c r="J107" i="4"/>
  <c r="K107" i="4"/>
  <c r="L107" i="4"/>
  <c r="M107" i="4"/>
  <c r="N107" i="4"/>
  <c r="O107" i="4"/>
  <c r="P107" i="4"/>
  <c r="Q107" i="4"/>
  <c r="R107" i="4"/>
  <c r="S107" i="4"/>
  <c r="T107" i="4"/>
  <c r="U107" i="4"/>
  <c r="V107" i="4"/>
  <c r="W107" i="4"/>
  <c r="X107" i="4"/>
  <c r="Y107" i="4"/>
  <c r="Z107" i="4"/>
  <c r="AA107" i="4"/>
  <c r="D108" i="4"/>
  <c r="E108" i="4"/>
  <c r="F108" i="4"/>
  <c r="G108" i="4"/>
  <c r="H108" i="4"/>
  <c r="I108" i="4"/>
  <c r="J108" i="4"/>
  <c r="K108" i="4"/>
  <c r="L108" i="4"/>
  <c r="M108" i="4"/>
  <c r="N108" i="4"/>
  <c r="O108" i="4"/>
  <c r="P108" i="4"/>
  <c r="Q108" i="4"/>
  <c r="R108" i="4"/>
  <c r="S108" i="4"/>
  <c r="T108" i="4"/>
  <c r="U108" i="4"/>
  <c r="V108" i="4"/>
  <c r="W108" i="4"/>
  <c r="X108" i="4"/>
  <c r="Y108" i="4"/>
  <c r="Z108" i="4"/>
  <c r="AA108" i="4"/>
  <c r="D109" i="4"/>
  <c r="E109" i="4"/>
  <c r="F109" i="4"/>
  <c r="G109" i="4"/>
  <c r="H109" i="4"/>
  <c r="I109" i="4"/>
  <c r="J109" i="4"/>
  <c r="K109" i="4"/>
  <c r="L109" i="4"/>
  <c r="M109" i="4"/>
  <c r="N109" i="4"/>
  <c r="O109" i="4"/>
  <c r="P109" i="4"/>
  <c r="Q109" i="4"/>
  <c r="R109" i="4"/>
  <c r="S109" i="4"/>
  <c r="T109" i="4"/>
  <c r="U109" i="4"/>
  <c r="V109" i="4"/>
  <c r="W109" i="4"/>
  <c r="X109" i="4"/>
  <c r="Y109" i="4"/>
  <c r="Z109" i="4"/>
  <c r="AA109" i="4"/>
  <c r="D110" i="4"/>
  <c r="E110" i="4"/>
  <c r="F110" i="4"/>
  <c r="G110" i="4"/>
  <c r="H110" i="4"/>
  <c r="I110" i="4"/>
  <c r="J110" i="4"/>
  <c r="K110" i="4"/>
  <c r="L110" i="4"/>
  <c r="M110" i="4"/>
  <c r="N110" i="4"/>
  <c r="O110" i="4"/>
  <c r="P110" i="4"/>
  <c r="Q110" i="4"/>
  <c r="R110" i="4"/>
  <c r="S110" i="4"/>
  <c r="T110" i="4"/>
  <c r="U110" i="4"/>
  <c r="V110" i="4"/>
  <c r="W110" i="4"/>
  <c r="X110" i="4"/>
  <c r="Y110" i="4"/>
  <c r="Z110" i="4"/>
  <c r="AA110" i="4"/>
  <c r="D111" i="4"/>
  <c r="E111" i="4"/>
  <c r="F111" i="4"/>
  <c r="G111" i="4"/>
  <c r="H111" i="4"/>
  <c r="I111" i="4"/>
  <c r="J111" i="4"/>
  <c r="K111" i="4"/>
  <c r="L111" i="4"/>
  <c r="M111" i="4"/>
  <c r="N111" i="4"/>
  <c r="O111" i="4"/>
  <c r="P111" i="4"/>
  <c r="Q111" i="4"/>
  <c r="R111" i="4"/>
  <c r="S111" i="4"/>
  <c r="T111" i="4"/>
  <c r="U111" i="4"/>
  <c r="V111" i="4"/>
  <c r="W111" i="4"/>
  <c r="X111" i="4"/>
  <c r="Y111" i="4"/>
  <c r="Z111" i="4"/>
  <c r="AA111" i="4"/>
  <c r="D112" i="4"/>
  <c r="E112" i="4"/>
  <c r="F112" i="4"/>
  <c r="G112" i="4"/>
  <c r="H112" i="4"/>
  <c r="I112" i="4"/>
  <c r="J112" i="4"/>
  <c r="K112" i="4"/>
  <c r="L112" i="4"/>
  <c r="M112" i="4"/>
  <c r="N112" i="4"/>
  <c r="O112" i="4"/>
  <c r="P112" i="4"/>
  <c r="Q112" i="4"/>
  <c r="R112" i="4"/>
  <c r="S112" i="4"/>
  <c r="T112" i="4"/>
  <c r="U112" i="4"/>
  <c r="V112" i="4"/>
  <c r="W112" i="4"/>
  <c r="X112" i="4"/>
  <c r="Y112" i="4"/>
  <c r="Z112" i="4"/>
  <c r="AA112" i="4"/>
  <c r="D113" i="4"/>
  <c r="E113" i="4"/>
  <c r="F113" i="4"/>
  <c r="G113" i="4"/>
  <c r="H113" i="4"/>
  <c r="I113" i="4"/>
  <c r="J113" i="4"/>
  <c r="K113" i="4"/>
  <c r="L113" i="4"/>
  <c r="M113" i="4"/>
  <c r="N113" i="4"/>
  <c r="O113" i="4"/>
  <c r="P113" i="4"/>
  <c r="Q113" i="4"/>
  <c r="R113" i="4"/>
  <c r="S113" i="4"/>
  <c r="T113" i="4"/>
  <c r="U113" i="4"/>
  <c r="V113" i="4"/>
  <c r="W113" i="4"/>
  <c r="X113" i="4"/>
  <c r="Y113" i="4"/>
  <c r="Z113" i="4"/>
  <c r="AA113" i="4"/>
  <c r="D114" i="4"/>
  <c r="E114" i="4"/>
  <c r="F114" i="4"/>
  <c r="G114" i="4"/>
  <c r="H114" i="4"/>
  <c r="I114" i="4"/>
  <c r="J114" i="4"/>
  <c r="K114" i="4"/>
  <c r="L114" i="4"/>
  <c r="M114" i="4"/>
  <c r="N114" i="4"/>
  <c r="O114" i="4"/>
  <c r="P114" i="4"/>
  <c r="Q114" i="4"/>
  <c r="R114" i="4"/>
  <c r="S114" i="4"/>
  <c r="T114" i="4"/>
  <c r="U114" i="4"/>
  <c r="V114" i="4"/>
  <c r="W114" i="4"/>
  <c r="X114" i="4"/>
  <c r="Y114" i="4"/>
  <c r="Z114" i="4"/>
  <c r="AA114" i="4"/>
  <c r="D115" i="4"/>
  <c r="E115" i="4"/>
  <c r="F115" i="4"/>
  <c r="G115" i="4"/>
  <c r="H115" i="4"/>
  <c r="I115" i="4"/>
  <c r="J115" i="4"/>
  <c r="K115" i="4"/>
  <c r="L115" i="4"/>
  <c r="M115" i="4"/>
  <c r="N115" i="4"/>
  <c r="O115" i="4"/>
  <c r="P115" i="4"/>
  <c r="Q115" i="4"/>
  <c r="R115" i="4"/>
  <c r="S115" i="4"/>
  <c r="T115" i="4"/>
  <c r="U115" i="4"/>
  <c r="V115" i="4"/>
  <c r="W115" i="4"/>
  <c r="X115" i="4"/>
  <c r="Y115" i="4"/>
  <c r="Z115" i="4"/>
  <c r="AA115" i="4"/>
  <c r="D116" i="4"/>
  <c r="E116" i="4"/>
  <c r="F116" i="4"/>
  <c r="G116" i="4"/>
  <c r="H116" i="4"/>
  <c r="I116" i="4"/>
  <c r="J116" i="4"/>
  <c r="K116" i="4"/>
  <c r="L116" i="4"/>
  <c r="M116" i="4"/>
  <c r="N116" i="4"/>
  <c r="O116" i="4"/>
  <c r="P116" i="4"/>
  <c r="Q116" i="4"/>
  <c r="R116" i="4"/>
  <c r="S116" i="4"/>
  <c r="T116" i="4"/>
  <c r="U116" i="4"/>
  <c r="V116" i="4"/>
  <c r="W116" i="4"/>
  <c r="X116" i="4"/>
  <c r="Y116" i="4"/>
  <c r="Z116" i="4"/>
  <c r="AA116" i="4"/>
  <c r="D117" i="4"/>
  <c r="E117" i="4"/>
  <c r="F117" i="4"/>
  <c r="G117" i="4"/>
  <c r="H117" i="4"/>
  <c r="I117" i="4"/>
  <c r="J117" i="4"/>
  <c r="K117" i="4"/>
  <c r="L117" i="4"/>
  <c r="M117" i="4"/>
  <c r="N117" i="4"/>
  <c r="O117" i="4"/>
  <c r="P117" i="4"/>
  <c r="Q117" i="4"/>
  <c r="R117" i="4"/>
  <c r="S117" i="4"/>
  <c r="T117" i="4"/>
  <c r="U117" i="4"/>
  <c r="V117" i="4"/>
  <c r="W117" i="4"/>
  <c r="X117" i="4"/>
  <c r="Y117" i="4"/>
  <c r="Z117" i="4"/>
  <c r="AA117" i="4"/>
  <c r="D118" i="4"/>
  <c r="E118" i="4"/>
  <c r="F118" i="4"/>
  <c r="G118" i="4"/>
  <c r="H118" i="4"/>
  <c r="I118" i="4"/>
  <c r="J118" i="4"/>
  <c r="K118" i="4"/>
  <c r="L118" i="4"/>
  <c r="M118" i="4"/>
  <c r="N118" i="4"/>
  <c r="O118" i="4"/>
  <c r="P118" i="4"/>
  <c r="Q118" i="4"/>
  <c r="R118" i="4"/>
  <c r="S118" i="4"/>
  <c r="T118" i="4"/>
  <c r="U118" i="4"/>
  <c r="V118" i="4"/>
  <c r="W118" i="4"/>
  <c r="X118" i="4"/>
  <c r="Y118" i="4"/>
  <c r="Z118" i="4"/>
  <c r="AA118" i="4"/>
  <c r="D119" i="4"/>
  <c r="E119" i="4"/>
  <c r="F119" i="4"/>
  <c r="G119" i="4"/>
  <c r="H119" i="4"/>
  <c r="I119" i="4"/>
  <c r="J119" i="4"/>
  <c r="K119" i="4"/>
  <c r="L119" i="4"/>
  <c r="M119" i="4"/>
  <c r="N119" i="4"/>
  <c r="O119" i="4"/>
  <c r="P119" i="4"/>
  <c r="Q119" i="4"/>
  <c r="R119" i="4"/>
  <c r="S119" i="4"/>
  <c r="T119" i="4"/>
  <c r="U119" i="4"/>
  <c r="V119" i="4"/>
  <c r="W119" i="4"/>
  <c r="X119" i="4"/>
  <c r="Y119" i="4"/>
  <c r="Z119" i="4"/>
  <c r="AA119" i="4"/>
  <c r="D120" i="4"/>
  <c r="E120" i="4"/>
  <c r="F120" i="4"/>
  <c r="G120" i="4"/>
  <c r="H120" i="4"/>
  <c r="I120" i="4"/>
  <c r="J120" i="4"/>
  <c r="K120" i="4"/>
  <c r="L120" i="4"/>
  <c r="M120" i="4"/>
  <c r="N120" i="4"/>
  <c r="O120" i="4"/>
  <c r="P120" i="4"/>
  <c r="Q120" i="4"/>
  <c r="R120" i="4"/>
  <c r="S120" i="4"/>
  <c r="T120" i="4"/>
  <c r="U120" i="4"/>
  <c r="V120" i="4"/>
  <c r="W120" i="4"/>
  <c r="X120" i="4"/>
  <c r="Y120" i="4"/>
  <c r="Z120" i="4"/>
  <c r="AA120" i="4"/>
  <c r="D121" i="4"/>
  <c r="E121" i="4"/>
  <c r="F121" i="4"/>
  <c r="G121" i="4"/>
  <c r="H121" i="4"/>
  <c r="I121" i="4"/>
  <c r="J121" i="4"/>
  <c r="K121" i="4"/>
  <c r="L121" i="4"/>
  <c r="M121" i="4"/>
  <c r="N121" i="4"/>
  <c r="O121" i="4"/>
  <c r="P121" i="4"/>
  <c r="Q121" i="4"/>
  <c r="R121" i="4"/>
  <c r="S121" i="4"/>
  <c r="T121" i="4"/>
  <c r="U121" i="4"/>
  <c r="V121" i="4"/>
  <c r="W121" i="4"/>
  <c r="X121" i="4"/>
  <c r="Y121" i="4"/>
  <c r="Z121" i="4"/>
  <c r="AA121" i="4"/>
  <c r="D122" i="4"/>
  <c r="E122" i="4"/>
  <c r="F122" i="4"/>
  <c r="G122" i="4"/>
  <c r="H122" i="4"/>
  <c r="I122" i="4"/>
  <c r="J122" i="4"/>
  <c r="K122" i="4"/>
  <c r="L122" i="4"/>
  <c r="M122" i="4"/>
  <c r="N122" i="4"/>
  <c r="O122" i="4"/>
  <c r="P122" i="4"/>
  <c r="Q122" i="4"/>
  <c r="R122" i="4"/>
  <c r="S122" i="4"/>
  <c r="T122" i="4"/>
  <c r="U122" i="4"/>
  <c r="V122" i="4"/>
  <c r="W122" i="4"/>
  <c r="X122" i="4"/>
  <c r="Y122" i="4"/>
  <c r="Z122" i="4"/>
  <c r="AA122" i="4"/>
  <c r="D123" i="4"/>
  <c r="E123" i="4"/>
  <c r="F123" i="4"/>
  <c r="G123" i="4"/>
  <c r="H123" i="4"/>
  <c r="I123" i="4"/>
  <c r="J123" i="4"/>
  <c r="K123" i="4"/>
  <c r="L123" i="4"/>
  <c r="M123" i="4"/>
  <c r="N123" i="4"/>
  <c r="O123" i="4"/>
  <c r="P123" i="4"/>
  <c r="Q123" i="4"/>
  <c r="R123" i="4"/>
  <c r="S123" i="4"/>
  <c r="T123" i="4"/>
  <c r="U123" i="4"/>
  <c r="V123" i="4"/>
  <c r="W123" i="4"/>
  <c r="X123" i="4"/>
  <c r="Y123" i="4"/>
  <c r="Z123" i="4"/>
  <c r="AA123" i="4"/>
  <c r="D124" i="4"/>
  <c r="E124" i="4"/>
  <c r="F124" i="4"/>
  <c r="G124" i="4"/>
  <c r="H124" i="4"/>
  <c r="I124" i="4"/>
  <c r="J124" i="4"/>
  <c r="K124" i="4"/>
  <c r="L124" i="4"/>
  <c r="M124" i="4"/>
  <c r="N124" i="4"/>
  <c r="O124" i="4"/>
  <c r="P124" i="4"/>
  <c r="Q124" i="4"/>
  <c r="R124" i="4"/>
  <c r="S124" i="4"/>
  <c r="T124" i="4"/>
  <c r="U124" i="4"/>
  <c r="V124" i="4"/>
  <c r="W124" i="4"/>
  <c r="X124" i="4"/>
  <c r="Y124" i="4"/>
  <c r="Z124" i="4"/>
  <c r="AA124" i="4"/>
  <c r="D125" i="4"/>
  <c r="E125" i="4"/>
  <c r="F125" i="4"/>
  <c r="G125" i="4"/>
  <c r="H125" i="4"/>
  <c r="I125" i="4"/>
  <c r="J125" i="4"/>
  <c r="K125" i="4"/>
  <c r="L125" i="4"/>
  <c r="M125" i="4"/>
  <c r="N125" i="4"/>
  <c r="O125" i="4"/>
  <c r="P125" i="4"/>
  <c r="Q125" i="4"/>
  <c r="R125" i="4"/>
  <c r="S125" i="4"/>
  <c r="T125" i="4"/>
  <c r="U125" i="4"/>
  <c r="V125" i="4"/>
  <c r="W125" i="4"/>
  <c r="X125" i="4"/>
  <c r="Y125" i="4"/>
  <c r="Z125" i="4"/>
  <c r="AA125" i="4"/>
  <c r="D126" i="4"/>
  <c r="E126" i="4"/>
  <c r="F126" i="4"/>
  <c r="G126" i="4"/>
  <c r="H126" i="4"/>
  <c r="I126" i="4"/>
  <c r="J126" i="4"/>
  <c r="K126" i="4"/>
  <c r="L126" i="4"/>
  <c r="M126" i="4"/>
  <c r="N126" i="4"/>
  <c r="O126" i="4"/>
  <c r="P126" i="4"/>
  <c r="Q126" i="4"/>
  <c r="R126" i="4"/>
  <c r="S126" i="4"/>
  <c r="T126" i="4"/>
  <c r="U126" i="4"/>
  <c r="V126" i="4"/>
  <c r="W126" i="4"/>
  <c r="X126" i="4"/>
  <c r="Y126" i="4"/>
  <c r="Z126" i="4"/>
  <c r="AA126" i="4"/>
  <c r="D127" i="4"/>
  <c r="E127" i="4"/>
  <c r="F127" i="4"/>
  <c r="G127" i="4"/>
  <c r="H127" i="4"/>
  <c r="I127" i="4"/>
  <c r="J127" i="4"/>
  <c r="K127" i="4"/>
  <c r="L127" i="4"/>
  <c r="M127" i="4"/>
  <c r="N127" i="4"/>
  <c r="O127" i="4"/>
  <c r="P127" i="4"/>
  <c r="Q127" i="4"/>
  <c r="R127" i="4"/>
  <c r="S127" i="4"/>
  <c r="T127" i="4"/>
  <c r="U127" i="4"/>
  <c r="V127" i="4"/>
  <c r="W127" i="4"/>
  <c r="X127" i="4"/>
  <c r="Y127" i="4"/>
  <c r="Z127" i="4"/>
  <c r="AA127" i="4"/>
  <c r="D128" i="4"/>
  <c r="E128" i="4"/>
  <c r="F128" i="4"/>
  <c r="G128" i="4"/>
  <c r="H128" i="4"/>
  <c r="I128" i="4"/>
  <c r="J128" i="4"/>
  <c r="K128" i="4"/>
  <c r="L128" i="4"/>
  <c r="M128" i="4"/>
  <c r="N128" i="4"/>
  <c r="O128" i="4"/>
  <c r="P128" i="4"/>
  <c r="Q128" i="4"/>
  <c r="R128" i="4"/>
  <c r="S128" i="4"/>
  <c r="T128" i="4"/>
  <c r="U128" i="4"/>
  <c r="V128" i="4"/>
  <c r="W128" i="4"/>
  <c r="X128" i="4"/>
  <c r="Y128" i="4"/>
  <c r="Z128" i="4"/>
  <c r="AA128" i="4"/>
  <c r="D129" i="4"/>
  <c r="E129" i="4"/>
  <c r="F129" i="4"/>
  <c r="G129" i="4"/>
  <c r="H129" i="4"/>
  <c r="I129" i="4"/>
  <c r="J129" i="4"/>
  <c r="K129" i="4"/>
  <c r="L129" i="4"/>
  <c r="M129" i="4"/>
  <c r="N129" i="4"/>
  <c r="O129" i="4"/>
  <c r="P129" i="4"/>
  <c r="Q129" i="4"/>
  <c r="R129" i="4"/>
  <c r="S129" i="4"/>
  <c r="T129" i="4"/>
  <c r="U129" i="4"/>
  <c r="V129" i="4"/>
  <c r="W129" i="4"/>
  <c r="X129" i="4"/>
  <c r="Y129" i="4"/>
  <c r="Z129" i="4"/>
  <c r="AA129" i="4"/>
  <c r="D130" i="4"/>
  <c r="E130" i="4"/>
  <c r="F130" i="4"/>
  <c r="G130" i="4"/>
  <c r="H130" i="4"/>
  <c r="I130" i="4"/>
  <c r="J130" i="4"/>
  <c r="K130" i="4"/>
  <c r="L130" i="4"/>
  <c r="M130" i="4"/>
  <c r="N130" i="4"/>
  <c r="O130" i="4"/>
  <c r="P130" i="4"/>
  <c r="Q130" i="4"/>
  <c r="R130" i="4"/>
  <c r="S130" i="4"/>
  <c r="T130" i="4"/>
  <c r="U130" i="4"/>
  <c r="V130" i="4"/>
  <c r="W130" i="4"/>
  <c r="X130" i="4"/>
  <c r="Y130" i="4"/>
  <c r="Z130" i="4"/>
  <c r="AA130" i="4"/>
  <c r="D131" i="4"/>
  <c r="E131" i="4"/>
  <c r="F131" i="4"/>
  <c r="G131" i="4"/>
  <c r="H131" i="4"/>
  <c r="I131" i="4"/>
  <c r="J131" i="4"/>
  <c r="K131" i="4"/>
  <c r="L131" i="4"/>
  <c r="M131" i="4"/>
  <c r="N131" i="4"/>
  <c r="O131" i="4"/>
  <c r="P131" i="4"/>
  <c r="Q131" i="4"/>
  <c r="R131" i="4"/>
  <c r="S131" i="4"/>
  <c r="T131" i="4"/>
  <c r="U131" i="4"/>
  <c r="V131" i="4"/>
  <c r="W131" i="4"/>
  <c r="X131" i="4"/>
  <c r="Y131" i="4"/>
  <c r="Z131" i="4"/>
  <c r="AA131" i="4"/>
  <c r="D132" i="4"/>
  <c r="E132" i="4"/>
  <c r="F132" i="4"/>
  <c r="G132" i="4"/>
  <c r="H132" i="4"/>
  <c r="I132" i="4"/>
  <c r="J132" i="4"/>
  <c r="K132" i="4"/>
  <c r="L132" i="4"/>
  <c r="M132" i="4"/>
  <c r="N132" i="4"/>
  <c r="O132" i="4"/>
  <c r="P132" i="4"/>
  <c r="Q132" i="4"/>
  <c r="R132" i="4"/>
  <c r="S132" i="4"/>
  <c r="T132" i="4"/>
  <c r="U132" i="4"/>
  <c r="V132" i="4"/>
  <c r="W132" i="4"/>
  <c r="X132" i="4"/>
  <c r="Y132" i="4"/>
  <c r="Z132" i="4"/>
  <c r="AA132" i="4"/>
  <c r="D133" i="4"/>
  <c r="E133" i="4"/>
  <c r="F133" i="4"/>
  <c r="G133" i="4"/>
  <c r="H133" i="4"/>
  <c r="I133" i="4"/>
  <c r="J133" i="4"/>
  <c r="K133" i="4"/>
  <c r="L133" i="4"/>
  <c r="M133" i="4"/>
  <c r="N133" i="4"/>
  <c r="O133" i="4"/>
  <c r="P133" i="4"/>
  <c r="Q133" i="4"/>
  <c r="R133" i="4"/>
  <c r="S133" i="4"/>
  <c r="T133" i="4"/>
  <c r="U133" i="4"/>
  <c r="V133" i="4"/>
  <c r="W133" i="4"/>
  <c r="X133" i="4"/>
  <c r="Y133" i="4"/>
  <c r="Z133" i="4"/>
  <c r="AA133" i="4"/>
  <c r="D134" i="4"/>
  <c r="E134" i="4"/>
  <c r="F134" i="4"/>
  <c r="G134" i="4"/>
  <c r="H134" i="4"/>
  <c r="I134" i="4"/>
  <c r="J134" i="4"/>
  <c r="K134" i="4"/>
  <c r="L134" i="4"/>
  <c r="M134" i="4"/>
  <c r="N134" i="4"/>
  <c r="O134" i="4"/>
  <c r="P134" i="4"/>
  <c r="Q134" i="4"/>
  <c r="R134" i="4"/>
  <c r="S134" i="4"/>
  <c r="T134" i="4"/>
  <c r="U134" i="4"/>
  <c r="V134" i="4"/>
  <c r="W134" i="4"/>
  <c r="X134" i="4"/>
  <c r="Y134" i="4"/>
  <c r="Z134" i="4"/>
  <c r="AA134" i="4"/>
  <c r="D135" i="4"/>
  <c r="E135" i="4"/>
  <c r="F135" i="4"/>
  <c r="G135" i="4"/>
  <c r="H135" i="4"/>
  <c r="I135" i="4"/>
  <c r="J135" i="4"/>
  <c r="K135" i="4"/>
  <c r="L135" i="4"/>
  <c r="M135" i="4"/>
  <c r="N135" i="4"/>
  <c r="O135" i="4"/>
  <c r="P135" i="4"/>
  <c r="Q135" i="4"/>
  <c r="R135" i="4"/>
  <c r="S135" i="4"/>
  <c r="T135" i="4"/>
  <c r="U135" i="4"/>
  <c r="V135" i="4"/>
  <c r="W135" i="4"/>
  <c r="X135" i="4"/>
  <c r="Y135" i="4"/>
  <c r="Z135" i="4"/>
  <c r="AA135" i="4"/>
  <c r="C72" i="4"/>
  <c r="C73" i="4"/>
  <c r="C74" i="4"/>
  <c r="C75" i="4"/>
  <c r="C76" i="4"/>
  <c r="C77" i="4"/>
  <c r="C78" i="4"/>
  <c r="C79" i="4"/>
  <c r="C80" i="4"/>
  <c r="C81" i="4"/>
  <c r="C82" i="4"/>
  <c r="C83" i="4"/>
  <c r="C84" i="4"/>
  <c r="C85" i="4"/>
  <c r="C86" i="4"/>
  <c r="C87" i="4"/>
  <c r="C88" i="4"/>
  <c r="C89" i="4"/>
  <c r="C90" i="4"/>
  <c r="C91" i="4"/>
  <c r="C92" i="4"/>
  <c r="C93" i="4"/>
  <c r="C94" i="4"/>
  <c r="C95" i="4"/>
  <c r="C96" i="4"/>
  <c r="C97" i="4"/>
  <c r="C98" i="4"/>
  <c r="C99" i="4"/>
  <c r="C100" i="4"/>
  <c r="C101" i="4"/>
  <c r="C102" i="4"/>
  <c r="C103" i="4"/>
  <c r="C104" i="4"/>
  <c r="C105" i="4"/>
  <c r="C106" i="4"/>
  <c r="C107" i="4"/>
  <c r="C108" i="4"/>
  <c r="C109" i="4"/>
  <c r="C110" i="4"/>
  <c r="C111" i="4"/>
  <c r="C112" i="4"/>
  <c r="C113" i="4"/>
  <c r="C114" i="4"/>
  <c r="C115" i="4"/>
  <c r="C116" i="4"/>
  <c r="C117" i="4"/>
  <c r="C118" i="4"/>
  <c r="C119" i="4"/>
  <c r="C120" i="4"/>
  <c r="C121" i="4"/>
  <c r="C122" i="4"/>
  <c r="C123" i="4"/>
  <c r="C124" i="4"/>
  <c r="C125" i="4"/>
  <c r="C126" i="4"/>
  <c r="C127" i="4"/>
  <c r="C128" i="4"/>
  <c r="C129" i="4"/>
  <c r="C130" i="4"/>
  <c r="C131" i="4"/>
  <c r="C132" i="4"/>
  <c r="C133" i="4"/>
  <c r="C134" i="4"/>
  <c r="C135" i="4"/>
  <c r="C71" i="4"/>
  <c r="C71" i="3"/>
  <c r="D71" i="3"/>
  <c r="E71" i="3"/>
  <c r="F71" i="3"/>
  <c r="G71" i="3"/>
  <c r="H71" i="3"/>
  <c r="I71" i="3"/>
  <c r="J71" i="3"/>
  <c r="K71" i="3"/>
  <c r="L71" i="3"/>
  <c r="M71" i="3"/>
  <c r="N71" i="3"/>
  <c r="O71" i="3"/>
  <c r="P71" i="3"/>
  <c r="Q71" i="3"/>
  <c r="R71" i="3"/>
  <c r="S71" i="3"/>
  <c r="T71" i="3"/>
  <c r="U71" i="3"/>
  <c r="V71" i="3"/>
  <c r="W71" i="3"/>
  <c r="X71" i="3"/>
  <c r="Y71" i="3"/>
  <c r="Z71" i="3"/>
  <c r="AA71" i="3"/>
  <c r="D72" i="3"/>
  <c r="E72" i="3"/>
  <c r="F72" i="3"/>
  <c r="G72" i="3"/>
  <c r="H72" i="3"/>
  <c r="I72" i="3"/>
  <c r="J72" i="3"/>
  <c r="K72" i="3"/>
  <c r="L72" i="3"/>
  <c r="M72" i="3"/>
  <c r="N72" i="3"/>
  <c r="O72" i="3"/>
  <c r="P72" i="3"/>
  <c r="Q72" i="3"/>
  <c r="R72" i="3"/>
  <c r="S72" i="3"/>
  <c r="T72" i="3"/>
  <c r="U72" i="3"/>
  <c r="V72" i="3"/>
  <c r="W72" i="3"/>
  <c r="X72" i="3"/>
  <c r="Y72" i="3"/>
  <c r="Z72" i="3"/>
  <c r="AA72" i="3"/>
  <c r="D73" i="3"/>
  <c r="E73" i="3"/>
  <c r="F73" i="3"/>
  <c r="G73" i="3"/>
  <c r="H73" i="3"/>
  <c r="I73" i="3"/>
  <c r="J73" i="3"/>
  <c r="K73" i="3"/>
  <c r="L73" i="3"/>
  <c r="M73" i="3"/>
  <c r="N73" i="3"/>
  <c r="O73" i="3"/>
  <c r="P73" i="3"/>
  <c r="Q73" i="3"/>
  <c r="R73" i="3"/>
  <c r="S73" i="3"/>
  <c r="T73" i="3"/>
  <c r="U73" i="3"/>
  <c r="V73" i="3"/>
  <c r="W73" i="3"/>
  <c r="X73" i="3"/>
  <c r="Y73" i="3"/>
  <c r="Z73" i="3"/>
  <c r="AA73" i="3"/>
  <c r="D74" i="3"/>
  <c r="E74" i="3"/>
  <c r="F74" i="3"/>
  <c r="G74" i="3"/>
  <c r="H74" i="3"/>
  <c r="I74" i="3"/>
  <c r="J74" i="3"/>
  <c r="K74" i="3"/>
  <c r="L74" i="3"/>
  <c r="M74" i="3"/>
  <c r="N74" i="3"/>
  <c r="O74" i="3"/>
  <c r="P74" i="3"/>
  <c r="Q74" i="3"/>
  <c r="R74" i="3"/>
  <c r="S74" i="3"/>
  <c r="T74" i="3"/>
  <c r="U74" i="3"/>
  <c r="V74" i="3"/>
  <c r="W74" i="3"/>
  <c r="X74" i="3"/>
  <c r="Y74" i="3"/>
  <c r="Z74" i="3"/>
  <c r="AA74" i="3"/>
  <c r="D75" i="3"/>
  <c r="E75" i="3"/>
  <c r="F75" i="3"/>
  <c r="G75" i="3"/>
  <c r="H75" i="3"/>
  <c r="I75" i="3"/>
  <c r="J75" i="3"/>
  <c r="K75" i="3"/>
  <c r="L75" i="3"/>
  <c r="M75" i="3"/>
  <c r="N75" i="3"/>
  <c r="O75" i="3"/>
  <c r="P75" i="3"/>
  <c r="Q75" i="3"/>
  <c r="R75" i="3"/>
  <c r="S75" i="3"/>
  <c r="T75" i="3"/>
  <c r="U75" i="3"/>
  <c r="V75" i="3"/>
  <c r="W75" i="3"/>
  <c r="X75" i="3"/>
  <c r="Y75" i="3"/>
  <c r="Z75" i="3"/>
  <c r="AA75" i="3"/>
  <c r="D76" i="3"/>
  <c r="E76" i="3"/>
  <c r="F76" i="3"/>
  <c r="G76" i="3"/>
  <c r="H76" i="3"/>
  <c r="I76" i="3"/>
  <c r="J76" i="3"/>
  <c r="K76" i="3"/>
  <c r="L76" i="3"/>
  <c r="M76" i="3"/>
  <c r="N76" i="3"/>
  <c r="O76" i="3"/>
  <c r="P76" i="3"/>
  <c r="Q76" i="3"/>
  <c r="R76" i="3"/>
  <c r="S76" i="3"/>
  <c r="T76" i="3"/>
  <c r="U76" i="3"/>
  <c r="V76" i="3"/>
  <c r="W76" i="3"/>
  <c r="X76" i="3"/>
  <c r="Y76" i="3"/>
  <c r="Z76" i="3"/>
  <c r="AA76" i="3"/>
  <c r="D77" i="3"/>
  <c r="E77" i="3"/>
  <c r="F77" i="3"/>
  <c r="G77" i="3"/>
  <c r="H77" i="3"/>
  <c r="I77" i="3"/>
  <c r="J77" i="3"/>
  <c r="K77" i="3"/>
  <c r="L77" i="3"/>
  <c r="M77" i="3"/>
  <c r="N77" i="3"/>
  <c r="O77" i="3"/>
  <c r="P77" i="3"/>
  <c r="Q77" i="3"/>
  <c r="R77" i="3"/>
  <c r="S77" i="3"/>
  <c r="T77" i="3"/>
  <c r="U77" i="3"/>
  <c r="V77" i="3"/>
  <c r="W77" i="3"/>
  <c r="X77" i="3"/>
  <c r="Y77" i="3"/>
  <c r="Z77" i="3"/>
  <c r="AA77" i="3"/>
  <c r="D78" i="3"/>
  <c r="E78" i="3"/>
  <c r="F78" i="3"/>
  <c r="G78" i="3"/>
  <c r="H78" i="3"/>
  <c r="I78" i="3"/>
  <c r="J78" i="3"/>
  <c r="K78" i="3"/>
  <c r="L78" i="3"/>
  <c r="M78" i="3"/>
  <c r="N78" i="3"/>
  <c r="O78" i="3"/>
  <c r="P78" i="3"/>
  <c r="Q78" i="3"/>
  <c r="R78" i="3"/>
  <c r="S78" i="3"/>
  <c r="T78" i="3"/>
  <c r="U78" i="3"/>
  <c r="V78" i="3"/>
  <c r="W78" i="3"/>
  <c r="X78" i="3"/>
  <c r="Y78" i="3"/>
  <c r="Z78" i="3"/>
  <c r="AA78" i="3"/>
  <c r="D79" i="3"/>
  <c r="E79" i="3"/>
  <c r="F79" i="3"/>
  <c r="G79" i="3"/>
  <c r="H79" i="3"/>
  <c r="I79" i="3"/>
  <c r="J79" i="3"/>
  <c r="K79" i="3"/>
  <c r="L79" i="3"/>
  <c r="M79" i="3"/>
  <c r="N79" i="3"/>
  <c r="O79" i="3"/>
  <c r="P79" i="3"/>
  <c r="Q79" i="3"/>
  <c r="R79" i="3"/>
  <c r="S79" i="3"/>
  <c r="T79" i="3"/>
  <c r="U79" i="3"/>
  <c r="V79" i="3"/>
  <c r="W79" i="3"/>
  <c r="X79" i="3"/>
  <c r="Y79" i="3"/>
  <c r="Z79" i="3"/>
  <c r="AA79" i="3"/>
  <c r="D80" i="3"/>
  <c r="E80" i="3"/>
  <c r="F80" i="3"/>
  <c r="G80" i="3"/>
  <c r="H80" i="3"/>
  <c r="I80" i="3"/>
  <c r="J80" i="3"/>
  <c r="K80" i="3"/>
  <c r="L80" i="3"/>
  <c r="M80" i="3"/>
  <c r="N80" i="3"/>
  <c r="O80" i="3"/>
  <c r="P80" i="3"/>
  <c r="Q80" i="3"/>
  <c r="R80" i="3"/>
  <c r="S80" i="3"/>
  <c r="T80" i="3"/>
  <c r="U80" i="3"/>
  <c r="V80" i="3"/>
  <c r="W80" i="3"/>
  <c r="X80" i="3"/>
  <c r="Y80" i="3"/>
  <c r="Z80" i="3"/>
  <c r="AA80" i="3"/>
  <c r="D81" i="3"/>
  <c r="E81" i="3"/>
  <c r="F81" i="3"/>
  <c r="G81" i="3"/>
  <c r="H81" i="3"/>
  <c r="I81" i="3"/>
  <c r="J81" i="3"/>
  <c r="K81" i="3"/>
  <c r="L81" i="3"/>
  <c r="M81" i="3"/>
  <c r="N81" i="3"/>
  <c r="O81" i="3"/>
  <c r="P81" i="3"/>
  <c r="Q81" i="3"/>
  <c r="R81" i="3"/>
  <c r="S81" i="3"/>
  <c r="T81" i="3"/>
  <c r="U81" i="3"/>
  <c r="V81" i="3"/>
  <c r="W81" i="3"/>
  <c r="X81" i="3"/>
  <c r="Y81" i="3"/>
  <c r="Z81" i="3"/>
  <c r="AA81" i="3"/>
  <c r="D82" i="3"/>
  <c r="E82" i="3"/>
  <c r="F82" i="3"/>
  <c r="G82" i="3"/>
  <c r="H82" i="3"/>
  <c r="I82" i="3"/>
  <c r="J82" i="3"/>
  <c r="K82" i="3"/>
  <c r="L82" i="3"/>
  <c r="M82" i="3"/>
  <c r="N82" i="3"/>
  <c r="O82" i="3"/>
  <c r="P82" i="3"/>
  <c r="Q82" i="3"/>
  <c r="R82" i="3"/>
  <c r="S82" i="3"/>
  <c r="T82" i="3"/>
  <c r="U82" i="3"/>
  <c r="V82" i="3"/>
  <c r="W82" i="3"/>
  <c r="X82" i="3"/>
  <c r="Y82" i="3"/>
  <c r="Z82" i="3"/>
  <c r="AA82" i="3"/>
  <c r="D83" i="3"/>
  <c r="E83" i="3"/>
  <c r="F83" i="3"/>
  <c r="G83" i="3"/>
  <c r="H83" i="3"/>
  <c r="I83" i="3"/>
  <c r="J83" i="3"/>
  <c r="K83" i="3"/>
  <c r="L83" i="3"/>
  <c r="M83" i="3"/>
  <c r="N83" i="3"/>
  <c r="O83" i="3"/>
  <c r="P83" i="3"/>
  <c r="Q83" i="3"/>
  <c r="R83" i="3"/>
  <c r="S83" i="3"/>
  <c r="T83" i="3"/>
  <c r="U83" i="3"/>
  <c r="V83" i="3"/>
  <c r="W83" i="3"/>
  <c r="X83" i="3"/>
  <c r="Y83" i="3"/>
  <c r="Z83" i="3"/>
  <c r="AA83" i="3"/>
  <c r="D84" i="3"/>
  <c r="E84" i="3"/>
  <c r="F84" i="3"/>
  <c r="G84" i="3"/>
  <c r="H84" i="3"/>
  <c r="I84" i="3"/>
  <c r="J84" i="3"/>
  <c r="K84" i="3"/>
  <c r="L84" i="3"/>
  <c r="M84" i="3"/>
  <c r="N84" i="3"/>
  <c r="O84" i="3"/>
  <c r="P84" i="3"/>
  <c r="Q84" i="3"/>
  <c r="R84" i="3"/>
  <c r="S84" i="3"/>
  <c r="T84" i="3"/>
  <c r="U84" i="3"/>
  <c r="V84" i="3"/>
  <c r="W84" i="3"/>
  <c r="X84" i="3"/>
  <c r="Y84" i="3"/>
  <c r="Z84" i="3"/>
  <c r="AA84" i="3"/>
  <c r="D85" i="3"/>
  <c r="E85" i="3"/>
  <c r="F85" i="3"/>
  <c r="G85" i="3"/>
  <c r="H85" i="3"/>
  <c r="I85" i="3"/>
  <c r="J85" i="3"/>
  <c r="K85" i="3"/>
  <c r="L85" i="3"/>
  <c r="M85" i="3"/>
  <c r="N85" i="3"/>
  <c r="O85" i="3"/>
  <c r="P85" i="3"/>
  <c r="Q85" i="3"/>
  <c r="R85" i="3"/>
  <c r="S85" i="3"/>
  <c r="T85" i="3"/>
  <c r="U85" i="3"/>
  <c r="V85" i="3"/>
  <c r="W85" i="3"/>
  <c r="X85" i="3"/>
  <c r="Y85" i="3"/>
  <c r="Z85" i="3"/>
  <c r="AA85" i="3"/>
  <c r="D86" i="3"/>
  <c r="E86" i="3"/>
  <c r="F86" i="3"/>
  <c r="G86" i="3"/>
  <c r="H86" i="3"/>
  <c r="I86" i="3"/>
  <c r="J86" i="3"/>
  <c r="K86" i="3"/>
  <c r="L86" i="3"/>
  <c r="M86" i="3"/>
  <c r="N86" i="3"/>
  <c r="O86" i="3"/>
  <c r="P86" i="3"/>
  <c r="Q86" i="3"/>
  <c r="R86" i="3"/>
  <c r="S86" i="3"/>
  <c r="T86" i="3"/>
  <c r="U86" i="3"/>
  <c r="V86" i="3"/>
  <c r="W86" i="3"/>
  <c r="X86" i="3"/>
  <c r="Y86" i="3"/>
  <c r="Z86" i="3"/>
  <c r="AA86" i="3"/>
  <c r="D87" i="3"/>
  <c r="E87" i="3"/>
  <c r="F87" i="3"/>
  <c r="G87" i="3"/>
  <c r="H87" i="3"/>
  <c r="I87" i="3"/>
  <c r="J87" i="3"/>
  <c r="K87" i="3"/>
  <c r="L87" i="3"/>
  <c r="M87" i="3"/>
  <c r="N87" i="3"/>
  <c r="O87" i="3"/>
  <c r="P87" i="3"/>
  <c r="Q87" i="3"/>
  <c r="R87" i="3"/>
  <c r="S87" i="3"/>
  <c r="T87" i="3"/>
  <c r="U87" i="3"/>
  <c r="V87" i="3"/>
  <c r="W87" i="3"/>
  <c r="X87" i="3"/>
  <c r="Y87" i="3"/>
  <c r="Z87" i="3"/>
  <c r="AA87" i="3"/>
  <c r="D88" i="3"/>
  <c r="E88" i="3"/>
  <c r="F88" i="3"/>
  <c r="G88" i="3"/>
  <c r="H88" i="3"/>
  <c r="I88" i="3"/>
  <c r="J88" i="3"/>
  <c r="K88" i="3"/>
  <c r="L88" i="3"/>
  <c r="M88" i="3"/>
  <c r="N88" i="3"/>
  <c r="O88" i="3"/>
  <c r="P88" i="3"/>
  <c r="Q88" i="3"/>
  <c r="R88" i="3"/>
  <c r="S88" i="3"/>
  <c r="T88" i="3"/>
  <c r="U88" i="3"/>
  <c r="V88" i="3"/>
  <c r="W88" i="3"/>
  <c r="X88" i="3"/>
  <c r="Y88" i="3"/>
  <c r="Z88" i="3"/>
  <c r="AA88" i="3"/>
  <c r="D89" i="3"/>
  <c r="E89" i="3"/>
  <c r="F89" i="3"/>
  <c r="G89" i="3"/>
  <c r="H89" i="3"/>
  <c r="I89" i="3"/>
  <c r="J89" i="3"/>
  <c r="K89" i="3"/>
  <c r="L89" i="3"/>
  <c r="M89" i="3"/>
  <c r="N89" i="3"/>
  <c r="O89" i="3"/>
  <c r="P89" i="3"/>
  <c r="Q89" i="3"/>
  <c r="R89" i="3"/>
  <c r="S89" i="3"/>
  <c r="T89" i="3"/>
  <c r="U89" i="3"/>
  <c r="V89" i="3"/>
  <c r="W89" i="3"/>
  <c r="X89" i="3"/>
  <c r="Y89" i="3"/>
  <c r="Z89" i="3"/>
  <c r="AA89" i="3"/>
  <c r="D90" i="3"/>
  <c r="E90" i="3"/>
  <c r="F90" i="3"/>
  <c r="G90" i="3"/>
  <c r="H90" i="3"/>
  <c r="I90" i="3"/>
  <c r="J90" i="3"/>
  <c r="K90" i="3"/>
  <c r="L90" i="3"/>
  <c r="M90" i="3"/>
  <c r="N90" i="3"/>
  <c r="O90" i="3"/>
  <c r="P90" i="3"/>
  <c r="Q90" i="3"/>
  <c r="R90" i="3"/>
  <c r="S90" i="3"/>
  <c r="T90" i="3"/>
  <c r="U90" i="3"/>
  <c r="V90" i="3"/>
  <c r="W90" i="3"/>
  <c r="X90" i="3"/>
  <c r="Y90" i="3"/>
  <c r="Z90" i="3"/>
  <c r="AA90" i="3"/>
  <c r="D91" i="3"/>
  <c r="E91" i="3"/>
  <c r="F91" i="3"/>
  <c r="G91" i="3"/>
  <c r="H91" i="3"/>
  <c r="I91" i="3"/>
  <c r="J91" i="3"/>
  <c r="K91" i="3"/>
  <c r="L91" i="3"/>
  <c r="M91" i="3"/>
  <c r="N91" i="3"/>
  <c r="O91" i="3"/>
  <c r="P91" i="3"/>
  <c r="Q91" i="3"/>
  <c r="R91" i="3"/>
  <c r="S91" i="3"/>
  <c r="T91" i="3"/>
  <c r="U91" i="3"/>
  <c r="V91" i="3"/>
  <c r="W91" i="3"/>
  <c r="X91" i="3"/>
  <c r="Y91" i="3"/>
  <c r="Z91" i="3"/>
  <c r="AA91" i="3"/>
  <c r="D92" i="3"/>
  <c r="E92" i="3"/>
  <c r="F92" i="3"/>
  <c r="G92" i="3"/>
  <c r="H92" i="3"/>
  <c r="I92" i="3"/>
  <c r="J92" i="3"/>
  <c r="K92" i="3"/>
  <c r="L92" i="3"/>
  <c r="M92" i="3"/>
  <c r="N92" i="3"/>
  <c r="O92" i="3"/>
  <c r="P92" i="3"/>
  <c r="Q92" i="3"/>
  <c r="R92" i="3"/>
  <c r="S92" i="3"/>
  <c r="T92" i="3"/>
  <c r="U92" i="3"/>
  <c r="V92" i="3"/>
  <c r="W92" i="3"/>
  <c r="X92" i="3"/>
  <c r="Y92" i="3"/>
  <c r="Z92" i="3"/>
  <c r="AA92" i="3"/>
  <c r="D93" i="3"/>
  <c r="E93" i="3"/>
  <c r="F93" i="3"/>
  <c r="G93" i="3"/>
  <c r="H93" i="3"/>
  <c r="I93" i="3"/>
  <c r="J93" i="3"/>
  <c r="K93" i="3"/>
  <c r="L93" i="3"/>
  <c r="M93" i="3"/>
  <c r="N93" i="3"/>
  <c r="O93" i="3"/>
  <c r="P93" i="3"/>
  <c r="Q93" i="3"/>
  <c r="R93" i="3"/>
  <c r="S93" i="3"/>
  <c r="T93" i="3"/>
  <c r="U93" i="3"/>
  <c r="V93" i="3"/>
  <c r="W93" i="3"/>
  <c r="X93" i="3"/>
  <c r="Y93" i="3"/>
  <c r="Z93" i="3"/>
  <c r="AA93" i="3"/>
  <c r="D94" i="3"/>
  <c r="E94" i="3"/>
  <c r="F94" i="3"/>
  <c r="G94" i="3"/>
  <c r="H94" i="3"/>
  <c r="I94" i="3"/>
  <c r="J94" i="3"/>
  <c r="K94" i="3"/>
  <c r="L94" i="3"/>
  <c r="M94" i="3"/>
  <c r="N94" i="3"/>
  <c r="O94" i="3"/>
  <c r="P94" i="3"/>
  <c r="Q94" i="3"/>
  <c r="R94" i="3"/>
  <c r="S94" i="3"/>
  <c r="T94" i="3"/>
  <c r="U94" i="3"/>
  <c r="V94" i="3"/>
  <c r="W94" i="3"/>
  <c r="X94" i="3"/>
  <c r="Y94" i="3"/>
  <c r="Z94" i="3"/>
  <c r="AA94" i="3"/>
  <c r="D95" i="3"/>
  <c r="E95" i="3"/>
  <c r="F95" i="3"/>
  <c r="G95" i="3"/>
  <c r="H95" i="3"/>
  <c r="I95" i="3"/>
  <c r="J95" i="3"/>
  <c r="K95" i="3"/>
  <c r="L95" i="3"/>
  <c r="M95" i="3"/>
  <c r="N95" i="3"/>
  <c r="O95" i="3"/>
  <c r="P95" i="3"/>
  <c r="Q95" i="3"/>
  <c r="R95" i="3"/>
  <c r="S95" i="3"/>
  <c r="T95" i="3"/>
  <c r="U95" i="3"/>
  <c r="V95" i="3"/>
  <c r="W95" i="3"/>
  <c r="X95" i="3"/>
  <c r="Y95" i="3"/>
  <c r="Z95" i="3"/>
  <c r="AA95" i="3"/>
  <c r="D96" i="3"/>
  <c r="E96" i="3"/>
  <c r="F96" i="3"/>
  <c r="G96" i="3"/>
  <c r="H96" i="3"/>
  <c r="I96" i="3"/>
  <c r="J96" i="3"/>
  <c r="K96" i="3"/>
  <c r="L96" i="3"/>
  <c r="M96" i="3"/>
  <c r="N96" i="3"/>
  <c r="O96" i="3"/>
  <c r="P96" i="3"/>
  <c r="Q96" i="3"/>
  <c r="R96" i="3"/>
  <c r="S96" i="3"/>
  <c r="T96" i="3"/>
  <c r="U96" i="3"/>
  <c r="V96" i="3"/>
  <c r="W96" i="3"/>
  <c r="X96" i="3"/>
  <c r="Y96" i="3"/>
  <c r="Z96" i="3"/>
  <c r="AA96" i="3"/>
  <c r="D97" i="3"/>
  <c r="E97" i="3"/>
  <c r="F97" i="3"/>
  <c r="G97" i="3"/>
  <c r="H97" i="3"/>
  <c r="I97" i="3"/>
  <c r="J97" i="3"/>
  <c r="K97" i="3"/>
  <c r="L97" i="3"/>
  <c r="M97" i="3"/>
  <c r="N97" i="3"/>
  <c r="O97" i="3"/>
  <c r="P97" i="3"/>
  <c r="Q97" i="3"/>
  <c r="R97" i="3"/>
  <c r="S97" i="3"/>
  <c r="T97" i="3"/>
  <c r="U97" i="3"/>
  <c r="V97" i="3"/>
  <c r="W97" i="3"/>
  <c r="X97" i="3"/>
  <c r="Y97" i="3"/>
  <c r="Z97" i="3"/>
  <c r="AA97" i="3"/>
  <c r="D98" i="3"/>
  <c r="E98" i="3"/>
  <c r="F98" i="3"/>
  <c r="G98" i="3"/>
  <c r="H98" i="3"/>
  <c r="I98" i="3"/>
  <c r="J98" i="3"/>
  <c r="K98" i="3"/>
  <c r="L98" i="3"/>
  <c r="M98" i="3"/>
  <c r="N98" i="3"/>
  <c r="O98" i="3"/>
  <c r="P98" i="3"/>
  <c r="Q98" i="3"/>
  <c r="R98" i="3"/>
  <c r="S98" i="3"/>
  <c r="T98" i="3"/>
  <c r="U98" i="3"/>
  <c r="V98" i="3"/>
  <c r="W98" i="3"/>
  <c r="X98" i="3"/>
  <c r="Y98" i="3"/>
  <c r="Z98" i="3"/>
  <c r="AA98" i="3"/>
  <c r="D99" i="3"/>
  <c r="E99" i="3"/>
  <c r="F99" i="3"/>
  <c r="G99" i="3"/>
  <c r="H99" i="3"/>
  <c r="I99" i="3"/>
  <c r="J99" i="3"/>
  <c r="K99" i="3"/>
  <c r="L99" i="3"/>
  <c r="M99" i="3"/>
  <c r="N99" i="3"/>
  <c r="O99" i="3"/>
  <c r="P99" i="3"/>
  <c r="Q99" i="3"/>
  <c r="R99" i="3"/>
  <c r="S99" i="3"/>
  <c r="T99" i="3"/>
  <c r="U99" i="3"/>
  <c r="V99" i="3"/>
  <c r="W99" i="3"/>
  <c r="X99" i="3"/>
  <c r="Y99" i="3"/>
  <c r="Z99" i="3"/>
  <c r="AA99" i="3"/>
  <c r="D100" i="3"/>
  <c r="E100" i="3"/>
  <c r="F100" i="3"/>
  <c r="G100" i="3"/>
  <c r="H100" i="3"/>
  <c r="I100" i="3"/>
  <c r="J100" i="3"/>
  <c r="K100" i="3"/>
  <c r="L100" i="3"/>
  <c r="M100" i="3"/>
  <c r="N100" i="3"/>
  <c r="O100" i="3"/>
  <c r="P100" i="3"/>
  <c r="Q100" i="3"/>
  <c r="R100" i="3"/>
  <c r="S100" i="3"/>
  <c r="T100" i="3"/>
  <c r="U100" i="3"/>
  <c r="V100" i="3"/>
  <c r="W100" i="3"/>
  <c r="X100" i="3"/>
  <c r="Y100" i="3"/>
  <c r="Z100" i="3"/>
  <c r="AA100" i="3"/>
  <c r="D101" i="3"/>
  <c r="E101" i="3"/>
  <c r="F101" i="3"/>
  <c r="G101" i="3"/>
  <c r="H101" i="3"/>
  <c r="I101" i="3"/>
  <c r="J101" i="3"/>
  <c r="K101" i="3"/>
  <c r="L101" i="3"/>
  <c r="M101" i="3"/>
  <c r="N101" i="3"/>
  <c r="O101" i="3"/>
  <c r="P101" i="3"/>
  <c r="Q101" i="3"/>
  <c r="R101" i="3"/>
  <c r="S101" i="3"/>
  <c r="T101" i="3"/>
  <c r="U101" i="3"/>
  <c r="V101" i="3"/>
  <c r="W101" i="3"/>
  <c r="X101" i="3"/>
  <c r="Y101" i="3"/>
  <c r="Z101" i="3"/>
  <c r="AA101" i="3"/>
  <c r="D102" i="3"/>
  <c r="E102" i="3"/>
  <c r="F102" i="3"/>
  <c r="G102" i="3"/>
  <c r="H102" i="3"/>
  <c r="I102" i="3"/>
  <c r="J102" i="3"/>
  <c r="K102" i="3"/>
  <c r="L102" i="3"/>
  <c r="M102" i="3"/>
  <c r="N102" i="3"/>
  <c r="O102" i="3"/>
  <c r="P102" i="3"/>
  <c r="Q102" i="3"/>
  <c r="R102" i="3"/>
  <c r="S102" i="3"/>
  <c r="T102" i="3"/>
  <c r="U102" i="3"/>
  <c r="V102" i="3"/>
  <c r="W102" i="3"/>
  <c r="X102" i="3"/>
  <c r="Y102" i="3"/>
  <c r="Z102" i="3"/>
  <c r="AA102" i="3"/>
  <c r="D103" i="3"/>
  <c r="E103" i="3"/>
  <c r="F103" i="3"/>
  <c r="G103" i="3"/>
  <c r="H103" i="3"/>
  <c r="I103" i="3"/>
  <c r="J103" i="3"/>
  <c r="K103" i="3"/>
  <c r="L103" i="3"/>
  <c r="M103" i="3"/>
  <c r="N103" i="3"/>
  <c r="O103" i="3"/>
  <c r="P103" i="3"/>
  <c r="Q103" i="3"/>
  <c r="R103" i="3"/>
  <c r="S103" i="3"/>
  <c r="T103" i="3"/>
  <c r="U103" i="3"/>
  <c r="V103" i="3"/>
  <c r="W103" i="3"/>
  <c r="X103" i="3"/>
  <c r="Y103" i="3"/>
  <c r="Z103" i="3"/>
  <c r="AA103" i="3"/>
  <c r="D104" i="3"/>
  <c r="E104" i="3"/>
  <c r="F104" i="3"/>
  <c r="G104" i="3"/>
  <c r="H104" i="3"/>
  <c r="I104" i="3"/>
  <c r="J104" i="3"/>
  <c r="K104" i="3"/>
  <c r="L104" i="3"/>
  <c r="M104" i="3"/>
  <c r="N104" i="3"/>
  <c r="O104" i="3"/>
  <c r="P104" i="3"/>
  <c r="Q104" i="3"/>
  <c r="R104" i="3"/>
  <c r="S104" i="3"/>
  <c r="T104" i="3"/>
  <c r="U104" i="3"/>
  <c r="V104" i="3"/>
  <c r="W104" i="3"/>
  <c r="X104" i="3"/>
  <c r="Y104" i="3"/>
  <c r="Z104" i="3"/>
  <c r="AA104" i="3"/>
  <c r="D105" i="3"/>
  <c r="E105" i="3"/>
  <c r="F105" i="3"/>
  <c r="G105" i="3"/>
  <c r="H105" i="3"/>
  <c r="I105" i="3"/>
  <c r="J105" i="3"/>
  <c r="K105" i="3"/>
  <c r="L105" i="3"/>
  <c r="M105" i="3"/>
  <c r="N105" i="3"/>
  <c r="O105" i="3"/>
  <c r="P105" i="3"/>
  <c r="Q105" i="3"/>
  <c r="R105" i="3"/>
  <c r="S105" i="3"/>
  <c r="T105" i="3"/>
  <c r="U105" i="3"/>
  <c r="V105" i="3"/>
  <c r="W105" i="3"/>
  <c r="X105" i="3"/>
  <c r="Y105" i="3"/>
  <c r="Z105" i="3"/>
  <c r="AA105" i="3"/>
  <c r="D106" i="3"/>
  <c r="E106" i="3"/>
  <c r="F106" i="3"/>
  <c r="G106" i="3"/>
  <c r="H106" i="3"/>
  <c r="I106" i="3"/>
  <c r="J106" i="3"/>
  <c r="K106" i="3"/>
  <c r="L106" i="3"/>
  <c r="M106" i="3"/>
  <c r="N106" i="3"/>
  <c r="O106" i="3"/>
  <c r="P106" i="3"/>
  <c r="Q106" i="3"/>
  <c r="R106" i="3"/>
  <c r="S106" i="3"/>
  <c r="T106" i="3"/>
  <c r="U106" i="3"/>
  <c r="V106" i="3"/>
  <c r="W106" i="3"/>
  <c r="X106" i="3"/>
  <c r="Y106" i="3"/>
  <c r="Z106" i="3"/>
  <c r="AA106" i="3"/>
  <c r="D107" i="3"/>
  <c r="E107" i="3"/>
  <c r="F107" i="3"/>
  <c r="G107" i="3"/>
  <c r="H107" i="3"/>
  <c r="I107" i="3"/>
  <c r="J107" i="3"/>
  <c r="K107" i="3"/>
  <c r="L107" i="3"/>
  <c r="M107" i="3"/>
  <c r="N107" i="3"/>
  <c r="O107" i="3"/>
  <c r="P107" i="3"/>
  <c r="Q107" i="3"/>
  <c r="R107" i="3"/>
  <c r="S107" i="3"/>
  <c r="T107" i="3"/>
  <c r="U107" i="3"/>
  <c r="V107" i="3"/>
  <c r="W107" i="3"/>
  <c r="X107" i="3"/>
  <c r="Y107" i="3"/>
  <c r="Z107" i="3"/>
  <c r="AA107" i="3"/>
  <c r="D108" i="3"/>
  <c r="E108" i="3"/>
  <c r="F108" i="3"/>
  <c r="G108" i="3"/>
  <c r="H108" i="3"/>
  <c r="I108" i="3"/>
  <c r="J108" i="3"/>
  <c r="K108" i="3"/>
  <c r="L108" i="3"/>
  <c r="M108" i="3"/>
  <c r="N108" i="3"/>
  <c r="O108" i="3"/>
  <c r="P108" i="3"/>
  <c r="Q108" i="3"/>
  <c r="R108" i="3"/>
  <c r="S108" i="3"/>
  <c r="T108" i="3"/>
  <c r="U108" i="3"/>
  <c r="V108" i="3"/>
  <c r="W108" i="3"/>
  <c r="X108" i="3"/>
  <c r="Y108" i="3"/>
  <c r="Z108" i="3"/>
  <c r="AA108" i="3"/>
  <c r="D109" i="3"/>
  <c r="E109" i="3"/>
  <c r="F109" i="3"/>
  <c r="G109" i="3"/>
  <c r="H109" i="3"/>
  <c r="I109" i="3"/>
  <c r="J109" i="3"/>
  <c r="K109" i="3"/>
  <c r="L109" i="3"/>
  <c r="M109" i="3"/>
  <c r="N109" i="3"/>
  <c r="O109" i="3"/>
  <c r="P109" i="3"/>
  <c r="Q109" i="3"/>
  <c r="R109" i="3"/>
  <c r="S109" i="3"/>
  <c r="T109" i="3"/>
  <c r="U109" i="3"/>
  <c r="V109" i="3"/>
  <c r="W109" i="3"/>
  <c r="X109" i="3"/>
  <c r="Y109" i="3"/>
  <c r="Z109" i="3"/>
  <c r="AA109" i="3"/>
  <c r="D110" i="3"/>
  <c r="E110" i="3"/>
  <c r="F110" i="3"/>
  <c r="G110" i="3"/>
  <c r="H110" i="3"/>
  <c r="I110" i="3"/>
  <c r="J110" i="3"/>
  <c r="K110" i="3"/>
  <c r="L110" i="3"/>
  <c r="M110" i="3"/>
  <c r="N110" i="3"/>
  <c r="O110" i="3"/>
  <c r="P110" i="3"/>
  <c r="Q110" i="3"/>
  <c r="R110" i="3"/>
  <c r="S110" i="3"/>
  <c r="T110" i="3"/>
  <c r="U110" i="3"/>
  <c r="V110" i="3"/>
  <c r="W110" i="3"/>
  <c r="X110" i="3"/>
  <c r="Y110" i="3"/>
  <c r="Z110" i="3"/>
  <c r="AA110" i="3"/>
  <c r="D111" i="3"/>
  <c r="E111" i="3"/>
  <c r="F111" i="3"/>
  <c r="G111" i="3"/>
  <c r="H111" i="3"/>
  <c r="I111" i="3"/>
  <c r="J111" i="3"/>
  <c r="K111" i="3"/>
  <c r="L111" i="3"/>
  <c r="M111" i="3"/>
  <c r="N111" i="3"/>
  <c r="O111" i="3"/>
  <c r="P111" i="3"/>
  <c r="Q111" i="3"/>
  <c r="R111" i="3"/>
  <c r="S111" i="3"/>
  <c r="T111" i="3"/>
  <c r="U111" i="3"/>
  <c r="V111" i="3"/>
  <c r="W111" i="3"/>
  <c r="X111" i="3"/>
  <c r="Y111" i="3"/>
  <c r="Z111" i="3"/>
  <c r="AA111" i="3"/>
  <c r="D112" i="3"/>
  <c r="E112" i="3"/>
  <c r="F112" i="3"/>
  <c r="G112" i="3"/>
  <c r="H112" i="3"/>
  <c r="I112" i="3"/>
  <c r="J112" i="3"/>
  <c r="K112" i="3"/>
  <c r="L112" i="3"/>
  <c r="M112" i="3"/>
  <c r="N112" i="3"/>
  <c r="O112" i="3"/>
  <c r="P112" i="3"/>
  <c r="Q112" i="3"/>
  <c r="R112" i="3"/>
  <c r="S112" i="3"/>
  <c r="T112" i="3"/>
  <c r="U112" i="3"/>
  <c r="V112" i="3"/>
  <c r="W112" i="3"/>
  <c r="X112" i="3"/>
  <c r="Y112" i="3"/>
  <c r="Z112" i="3"/>
  <c r="AA112" i="3"/>
  <c r="D113" i="3"/>
  <c r="E113" i="3"/>
  <c r="F113" i="3"/>
  <c r="G113" i="3"/>
  <c r="H113" i="3"/>
  <c r="I113" i="3"/>
  <c r="J113" i="3"/>
  <c r="K113" i="3"/>
  <c r="L113" i="3"/>
  <c r="M113" i="3"/>
  <c r="N113" i="3"/>
  <c r="O113" i="3"/>
  <c r="P113" i="3"/>
  <c r="Q113" i="3"/>
  <c r="R113" i="3"/>
  <c r="S113" i="3"/>
  <c r="T113" i="3"/>
  <c r="U113" i="3"/>
  <c r="V113" i="3"/>
  <c r="W113" i="3"/>
  <c r="X113" i="3"/>
  <c r="Y113" i="3"/>
  <c r="Z113" i="3"/>
  <c r="AA113" i="3"/>
  <c r="D114" i="3"/>
  <c r="E114" i="3"/>
  <c r="F114" i="3"/>
  <c r="G114" i="3"/>
  <c r="H114" i="3"/>
  <c r="I114" i="3"/>
  <c r="J114" i="3"/>
  <c r="K114" i="3"/>
  <c r="L114" i="3"/>
  <c r="M114" i="3"/>
  <c r="N114" i="3"/>
  <c r="O114" i="3"/>
  <c r="P114" i="3"/>
  <c r="Q114" i="3"/>
  <c r="R114" i="3"/>
  <c r="S114" i="3"/>
  <c r="T114" i="3"/>
  <c r="U114" i="3"/>
  <c r="V114" i="3"/>
  <c r="W114" i="3"/>
  <c r="X114" i="3"/>
  <c r="Y114" i="3"/>
  <c r="Z114" i="3"/>
  <c r="AA114" i="3"/>
  <c r="D115" i="3"/>
  <c r="E115" i="3"/>
  <c r="F115" i="3"/>
  <c r="G115" i="3"/>
  <c r="H115" i="3"/>
  <c r="I115" i="3"/>
  <c r="J115" i="3"/>
  <c r="K115" i="3"/>
  <c r="L115" i="3"/>
  <c r="M115" i="3"/>
  <c r="N115" i="3"/>
  <c r="O115" i="3"/>
  <c r="P115" i="3"/>
  <c r="Q115" i="3"/>
  <c r="R115" i="3"/>
  <c r="S115" i="3"/>
  <c r="T115" i="3"/>
  <c r="U115" i="3"/>
  <c r="V115" i="3"/>
  <c r="W115" i="3"/>
  <c r="X115" i="3"/>
  <c r="Y115" i="3"/>
  <c r="Z115" i="3"/>
  <c r="AA115" i="3"/>
  <c r="D116" i="3"/>
  <c r="E116" i="3"/>
  <c r="F116" i="3"/>
  <c r="G116" i="3"/>
  <c r="H116" i="3"/>
  <c r="I116" i="3"/>
  <c r="J116" i="3"/>
  <c r="K116" i="3"/>
  <c r="L116" i="3"/>
  <c r="M116" i="3"/>
  <c r="N116" i="3"/>
  <c r="O116" i="3"/>
  <c r="P116" i="3"/>
  <c r="Q116" i="3"/>
  <c r="R116" i="3"/>
  <c r="S116" i="3"/>
  <c r="T116" i="3"/>
  <c r="U116" i="3"/>
  <c r="V116" i="3"/>
  <c r="W116" i="3"/>
  <c r="X116" i="3"/>
  <c r="Y116" i="3"/>
  <c r="Z116" i="3"/>
  <c r="AA116" i="3"/>
  <c r="D117" i="3"/>
  <c r="E117" i="3"/>
  <c r="F117" i="3"/>
  <c r="G117" i="3"/>
  <c r="H117" i="3"/>
  <c r="I117" i="3"/>
  <c r="J117" i="3"/>
  <c r="K117" i="3"/>
  <c r="L117" i="3"/>
  <c r="M117" i="3"/>
  <c r="N117" i="3"/>
  <c r="O117" i="3"/>
  <c r="P117" i="3"/>
  <c r="Q117" i="3"/>
  <c r="R117" i="3"/>
  <c r="S117" i="3"/>
  <c r="T117" i="3"/>
  <c r="U117" i="3"/>
  <c r="V117" i="3"/>
  <c r="W117" i="3"/>
  <c r="X117" i="3"/>
  <c r="Y117" i="3"/>
  <c r="Z117" i="3"/>
  <c r="AA117" i="3"/>
  <c r="D118" i="3"/>
  <c r="E118" i="3"/>
  <c r="F118" i="3"/>
  <c r="G118" i="3"/>
  <c r="H118" i="3"/>
  <c r="I118" i="3"/>
  <c r="J118" i="3"/>
  <c r="K118" i="3"/>
  <c r="L118" i="3"/>
  <c r="M118" i="3"/>
  <c r="N118" i="3"/>
  <c r="O118" i="3"/>
  <c r="P118" i="3"/>
  <c r="Q118" i="3"/>
  <c r="R118" i="3"/>
  <c r="S118" i="3"/>
  <c r="T118" i="3"/>
  <c r="U118" i="3"/>
  <c r="V118" i="3"/>
  <c r="W118" i="3"/>
  <c r="X118" i="3"/>
  <c r="Y118" i="3"/>
  <c r="Z118" i="3"/>
  <c r="AA118" i="3"/>
  <c r="D119" i="3"/>
  <c r="E119" i="3"/>
  <c r="F119" i="3"/>
  <c r="G119" i="3"/>
  <c r="H119" i="3"/>
  <c r="I119" i="3"/>
  <c r="J119" i="3"/>
  <c r="K119" i="3"/>
  <c r="L119" i="3"/>
  <c r="M119" i="3"/>
  <c r="N119" i="3"/>
  <c r="O119" i="3"/>
  <c r="P119" i="3"/>
  <c r="Q119" i="3"/>
  <c r="R119" i="3"/>
  <c r="S119" i="3"/>
  <c r="T119" i="3"/>
  <c r="U119" i="3"/>
  <c r="V119" i="3"/>
  <c r="W119" i="3"/>
  <c r="X119" i="3"/>
  <c r="Y119" i="3"/>
  <c r="Z119" i="3"/>
  <c r="AA119" i="3"/>
  <c r="D120" i="3"/>
  <c r="E120" i="3"/>
  <c r="F120" i="3"/>
  <c r="G120" i="3"/>
  <c r="H120" i="3"/>
  <c r="I120" i="3"/>
  <c r="J120" i="3"/>
  <c r="K120" i="3"/>
  <c r="L120" i="3"/>
  <c r="M120" i="3"/>
  <c r="N120" i="3"/>
  <c r="O120" i="3"/>
  <c r="P120" i="3"/>
  <c r="Q120" i="3"/>
  <c r="R120" i="3"/>
  <c r="S120" i="3"/>
  <c r="T120" i="3"/>
  <c r="U120" i="3"/>
  <c r="V120" i="3"/>
  <c r="W120" i="3"/>
  <c r="X120" i="3"/>
  <c r="Y120" i="3"/>
  <c r="Z120" i="3"/>
  <c r="AA120" i="3"/>
  <c r="D121" i="3"/>
  <c r="E121" i="3"/>
  <c r="F121" i="3"/>
  <c r="G121" i="3"/>
  <c r="H121" i="3"/>
  <c r="I121" i="3"/>
  <c r="J121" i="3"/>
  <c r="K121" i="3"/>
  <c r="L121" i="3"/>
  <c r="M121" i="3"/>
  <c r="N121" i="3"/>
  <c r="O121" i="3"/>
  <c r="P121" i="3"/>
  <c r="Q121" i="3"/>
  <c r="R121" i="3"/>
  <c r="S121" i="3"/>
  <c r="T121" i="3"/>
  <c r="U121" i="3"/>
  <c r="V121" i="3"/>
  <c r="W121" i="3"/>
  <c r="X121" i="3"/>
  <c r="Y121" i="3"/>
  <c r="Z121" i="3"/>
  <c r="AA121" i="3"/>
  <c r="D122" i="3"/>
  <c r="E122" i="3"/>
  <c r="F122" i="3"/>
  <c r="G122" i="3"/>
  <c r="H122" i="3"/>
  <c r="I122" i="3"/>
  <c r="J122" i="3"/>
  <c r="K122" i="3"/>
  <c r="L122" i="3"/>
  <c r="M122" i="3"/>
  <c r="N122" i="3"/>
  <c r="O122" i="3"/>
  <c r="P122" i="3"/>
  <c r="Q122" i="3"/>
  <c r="R122" i="3"/>
  <c r="S122" i="3"/>
  <c r="T122" i="3"/>
  <c r="U122" i="3"/>
  <c r="V122" i="3"/>
  <c r="W122" i="3"/>
  <c r="X122" i="3"/>
  <c r="Y122" i="3"/>
  <c r="Z122" i="3"/>
  <c r="AA122" i="3"/>
  <c r="D123" i="3"/>
  <c r="E123" i="3"/>
  <c r="F123" i="3"/>
  <c r="G123" i="3"/>
  <c r="H123" i="3"/>
  <c r="I123" i="3"/>
  <c r="J123" i="3"/>
  <c r="K123" i="3"/>
  <c r="L123" i="3"/>
  <c r="M123" i="3"/>
  <c r="N123" i="3"/>
  <c r="O123" i="3"/>
  <c r="P123" i="3"/>
  <c r="Q123" i="3"/>
  <c r="R123" i="3"/>
  <c r="S123" i="3"/>
  <c r="T123" i="3"/>
  <c r="U123" i="3"/>
  <c r="V123" i="3"/>
  <c r="W123" i="3"/>
  <c r="X123" i="3"/>
  <c r="Y123" i="3"/>
  <c r="Z123" i="3"/>
  <c r="AA123" i="3"/>
  <c r="D124" i="3"/>
  <c r="E124" i="3"/>
  <c r="F124" i="3"/>
  <c r="G124" i="3"/>
  <c r="H124" i="3"/>
  <c r="I124" i="3"/>
  <c r="J124" i="3"/>
  <c r="K124" i="3"/>
  <c r="L124" i="3"/>
  <c r="M124" i="3"/>
  <c r="N124" i="3"/>
  <c r="O124" i="3"/>
  <c r="P124" i="3"/>
  <c r="Q124" i="3"/>
  <c r="R124" i="3"/>
  <c r="S124" i="3"/>
  <c r="T124" i="3"/>
  <c r="U124" i="3"/>
  <c r="V124" i="3"/>
  <c r="W124" i="3"/>
  <c r="X124" i="3"/>
  <c r="Y124" i="3"/>
  <c r="Z124" i="3"/>
  <c r="AA124" i="3"/>
  <c r="D125" i="3"/>
  <c r="E125" i="3"/>
  <c r="F125" i="3"/>
  <c r="G125" i="3"/>
  <c r="H125" i="3"/>
  <c r="I125" i="3"/>
  <c r="J125" i="3"/>
  <c r="K125" i="3"/>
  <c r="L125" i="3"/>
  <c r="M125" i="3"/>
  <c r="N125" i="3"/>
  <c r="O125" i="3"/>
  <c r="P125" i="3"/>
  <c r="Q125" i="3"/>
  <c r="R125" i="3"/>
  <c r="S125" i="3"/>
  <c r="T125" i="3"/>
  <c r="U125" i="3"/>
  <c r="V125" i="3"/>
  <c r="W125" i="3"/>
  <c r="X125" i="3"/>
  <c r="Y125" i="3"/>
  <c r="Z125" i="3"/>
  <c r="AA125" i="3"/>
  <c r="D126" i="3"/>
  <c r="E126" i="3"/>
  <c r="F126" i="3"/>
  <c r="G126" i="3"/>
  <c r="H126" i="3"/>
  <c r="I126" i="3"/>
  <c r="J126" i="3"/>
  <c r="K126" i="3"/>
  <c r="L126" i="3"/>
  <c r="M126" i="3"/>
  <c r="N126" i="3"/>
  <c r="O126" i="3"/>
  <c r="P126" i="3"/>
  <c r="Q126" i="3"/>
  <c r="R126" i="3"/>
  <c r="S126" i="3"/>
  <c r="T126" i="3"/>
  <c r="U126" i="3"/>
  <c r="V126" i="3"/>
  <c r="W126" i="3"/>
  <c r="X126" i="3"/>
  <c r="Y126" i="3"/>
  <c r="Z126" i="3"/>
  <c r="AA126" i="3"/>
  <c r="D127" i="3"/>
  <c r="E127" i="3"/>
  <c r="F127" i="3"/>
  <c r="G127" i="3"/>
  <c r="H127" i="3"/>
  <c r="I127" i="3"/>
  <c r="J127" i="3"/>
  <c r="K127" i="3"/>
  <c r="L127" i="3"/>
  <c r="M127" i="3"/>
  <c r="N127" i="3"/>
  <c r="O127" i="3"/>
  <c r="P127" i="3"/>
  <c r="Q127" i="3"/>
  <c r="R127" i="3"/>
  <c r="S127" i="3"/>
  <c r="T127" i="3"/>
  <c r="U127" i="3"/>
  <c r="V127" i="3"/>
  <c r="W127" i="3"/>
  <c r="X127" i="3"/>
  <c r="Y127" i="3"/>
  <c r="Z127" i="3"/>
  <c r="AA127" i="3"/>
  <c r="D128" i="3"/>
  <c r="E128" i="3"/>
  <c r="F128" i="3"/>
  <c r="G128" i="3"/>
  <c r="H128" i="3"/>
  <c r="I128" i="3"/>
  <c r="J128" i="3"/>
  <c r="K128" i="3"/>
  <c r="L128" i="3"/>
  <c r="M128" i="3"/>
  <c r="N128" i="3"/>
  <c r="O128" i="3"/>
  <c r="P128" i="3"/>
  <c r="Q128" i="3"/>
  <c r="R128" i="3"/>
  <c r="S128" i="3"/>
  <c r="T128" i="3"/>
  <c r="U128" i="3"/>
  <c r="V128" i="3"/>
  <c r="W128" i="3"/>
  <c r="X128" i="3"/>
  <c r="Y128" i="3"/>
  <c r="Z128" i="3"/>
  <c r="AA128" i="3"/>
  <c r="D129" i="3"/>
  <c r="E129" i="3"/>
  <c r="F129" i="3"/>
  <c r="G129" i="3"/>
  <c r="H129" i="3"/>
  <c r="I129" i="3"/>
  <c r="J129" i="3"/>
  <c r="K129" i="3"/>
  <c r="L129" i="3"/>
  <c r="M129" i="3"/>
  <c r="N129" i="3"/>
  <c r="O129" i="3"/>
  <c r="P129" i="3"/>
  <c r="Q129" i="3"/>
  <c r="R129" i="3"/>
  <c r="S129" i="3"/>
  <c r="T129" i="3"/>
  <c r="U129" i="3"/>
  <c r="V129" i="3"/>
  <c r="W129" i="3"/>
  <c r="X129" i="3"/>
  <c r="Y129" i="3"/>
  <c r="Z129" i="3"/>
  <c r="AA129" i="3"/>
  <c r="D130" i="3"/>
  <c r="E130" i="3"/>
  <c r="F130" i="3"/>
  <c r="G130" i="3"/>
  <c r="H130" i="3"/>
  <c r="I130" i="3"/>
  <c r="J130" i="3"/>
  <c r="K130" i="3"/>
  <c r="L130" i="3"/>
  <c r="M130" i="3"/>
  <c r="N130" i="3"/>
  <c r="O130" i="3"/>
  <c r="P130" i="3"/>
  <c r="Q130" i="3"/>
  <c r="R130" i="3"/>
  <c r="S130" i="3"/>
  <c r="T130" i="3"/>
  <c r="U130" i="3"/>
  <c r="V130" i="3"/>
  <c r="W130" i="3"/>
  <c r="X130" i="3"/>
  <c r="Y130" i="3"/>
  <c r="Z130" i="3"/>
  <c r="AA130" i="3"/>
  <c r="D131" i="3"/>
  <c r="E131" i="3"/>
  <c r="F131" i="3"/>
  <c r="G131" i="3"/>
  <c r="H131" i="3"/>
  <c r="I131" i="3"/>
  <c r="J131" i="3"/>
  <c r="K131" i="3"/>
  <c r="L131" i="3"/>
  <c r="M131" i="3"/>
  <c r="N131" i="3"/>
  <c r="O131" i="3"/>
  <c r="P131" i="3"/>
  <c r="Q131" i="3"/>
  <c r="R131" i="3"/>
  <c r="S131" i="3"/>
  <c r="T131" i="3"/>
  <c r="U131" i="3"/>
  <c r="V131" i="3"/>
  <c r="W131" i="3"/>
  <c r="X131" i="3"/>
  <c r="Y131" i="3"/>
  <c r="Z131" i="3"/>
  <c r="AA131" i="3"/>
  <c r="D132" i="3"/>
  <c r="E132" i="3"/>
  <c r="F132" i="3"/>
  <c r="G132" i="3"/>
  <c r="H132" i="3"/>
  <c r="I132" i="3"/>
  <c r="J132" i="3"/>
  <c r="K132" i="3"/>
  <c r="L132" i="3"/>
  <c r="M132" i="3"/>
  <c r="N132" i="3"/>
  <c r="O132" i="3"/>
  <c r="P132" i="3"/>
  <c r="Q132" i="3"/>
  <c r="R132" i="3"/>
  <c r="S132" i="3"/>
  <c r="T132" i="3"/>
  <c r="U132" i="3"/>
  <c r="V132" i="3"/>
  <c r="W132" i="3"/>
  <c r="X132" i="3"/>
  <c r="Y132" i="3"/>
  <c r="Z132" i="3"/>
  <c r="AA132" i="3"/>
  <c r="D133" i="3"/>
  <c r="E133" i="3"/>
  <c r="F133" i="3"/>
  <c r="G133" i="3"/>
  <c r="H133" i="3"/>
  <c r="I133" i="3"/>
  <c r="J133" i="3"/>
  <c r="K133" i="3"/>
  <c r="L133" i="3"/>
  <c r="M133" i="3"/>
  <c r="N133" i="3"/>
  <c r="O133" i="3"/>
  <c r="P133" i="3"/>
  <c r="Q133" i="3"/>
  <c r="R133" i="3"/>
  <c r="S133" i="3"/>
  <c r="T133" i="3"/>
  <c r="U133" i="3"/>
  <c r="V133" i="3"/>
  <c r="W133" i="3"/>
  <c r="X133" i="3"/>
  <c r="Y133" i="3"/>
  <c r="Z133" i="3"/>
  <c r="AA133" i="3"/>
  <c r="D134" i="3"/>
  <c r="E134" i="3"/>
  <c r="F134" i="3"/>
  <c r="G134" i="3"/>
  <c r="H134" i="3"/>
  <c r="I134" i="3"/>
  <c r="J134" i="3"/>
  <c r="K134" i="3"/>
  <c r="L134" i="3"/>
  <c r="M134" i="3"/>
  <c r="N134" i="3"/>
  <c r="O134" i="3"/>
  <c r="P134" i="3"/>
  <c r="Q134" i="3"/>
  <c r="R134" i="3"/>
  <c r="S134" i="3"/>
  <c r="T134" i="3"/>
  <c r="U134" i="3"/>
  <c r="V134" i="3"/>
  <c r="W134" i="3"/>
  <c r="X134" i="3"/>
  <c r="Y134" i="3"/>
  <c r="Z134" i="3"/>
  <c r="AA134" i="3"/>
  <c r="D135" i="3"/>
  <c r="E135" i="3"/>
  <c r="F135" i="3"/>
  <c r="G135" i="3"/>
  <c r="H135" i="3"/>
  <c r="I135" i="3"/>
  <c r="J135" i="3"/>
  <c r="K135" i="3"/>
  <c r="L135" i="3"/>
  <c r="M135" i="3"/>
  <c r="N135" i="3"/>
  <c r="O135" i="3"/>
  <c r="P135" i="3"/>
  <c r="Q135" i="3"/>
  <c r="R135" i="3"/>
  <c r="S135" i="3"/>
  <c r="T135" i="3"/>
  <c r="U135" i="3"/>
  <c r="V135" i="3"/>
  <c r="W135" i="3"/>
  <c r="X135" i="3"/>
  <c r="Y135" i="3"/>
  <c r="Z135" i="3"/>
  <c r="AA135" i="3"/>
  <c r="C72" i="3"/>
  <c r="C73" i="3"/>
  <c r="C74" i="3"/>
  <c r="C75" i="3"/>
  <c r="C76" i="3"/>
  <c r="C77" i="3"/>
  <c r="C78" i="3"/>
  <c r="C79" i="3"/>
  <c r="C80" i="3"/>
  <c r="C81" i="3"/>
  <c r="C82" i="3"/>
  <c r="C83" i="3"/>
  <c r="C84" i="3"/>
  <c r="C85" i="3"/>
  <c r="C86" i="3"/>
  <c r="C87" i="3"/>
  <c r="C88" i="3"/>
  <c r="C89" i="3"/>
  <c r="C90" i="3"/>
  <c r="C91" i="3"/>
  <c r="C92" i="3"/>
  <c r="C93" i="3"/>
  <c r="C94" i="3"/>
  <c r="C95" i="3"/>
  <c r="C96" i="3"/>
  <c r="C97" i="3"/>
  <c r="C98" i="3"/>
  <c r="C99" i="3"/>
  <c r="C100" i="3"/>
  <c r="C101" i="3"/>
  <c r="C102" i="3"/>
  <c r="C103" i="3"/>
  <c r="C104" i="3"/>
  <c r="C105" i="3"/>
  <c r="C106" i="3"/>
  <c r="C107" i="3"/>
  <c r="C108" i="3"/>
  <c r="C109" i="3"/>
  <c r="C110" i="3"/>
  <c r="C111" i="3"/>
  <c r="C112" i="3"/>
  <c r="C113" i="3"/>
  <c r="C114" i="3"/>
  <c r="C115" i="3"/>
  <c r="C116" i="3"/>
  <c r="C117" i="3"/>
  <c r="C118" i="3"/>
  <c r="C119" i="3"/>
  <c r="C120" i="3"/>
  <c r="C121" i="3"/>
  <c r="C122" i="3"/>
  <c r="C123" i="3"/>
  <c r="C124" i="3"/>
  <c r="C125" i="3"/>
  <c r="C126" i="3"/>
  <c r="C127" i="3"/>
  <c r="C128" i="3"/>
  <c r="C129" i="3"/>
  <c r="C130" i="3"/>
  <c r="C131" i="3"/>
  <c r="C132" i="3"/>
  <c r="C133" i="3"/>
  <c r="C134" i="3"/>
  <c r="C135" i="3"/>
  <c r="AJ8" i="5" l="1"/>
  <c r="V8" i="5"/>
  <c r="Y16" i="2"/>
  <c r="R8" i="2"/>
  <c r="R4" i="2"/>
  <c r="R7" i="2"/>
  <c r="Z16" i="2" l="1"/>
  <c r="Z14" i="2"/>
  <c r="Z15" i="2"/>
  <c r="Z12" i="2"/>
  <c r="Z13" i="2"/>
</calcChain>
</file>

<file path=xl/sharedStrings.xml><?xml version="1.0" encoding="utf-8"?>
<sst xmlns="http://schemas.openxmlformats.org/spreadsheetml/2006/main" count="7838" uniqueCount="370">
  <si>
    <t>No.</t>
  </si>
  <si>
    <t>Timestamp</t>
  </si>
  <si>
    <t>Nama (opsional)</t>
  </si>
  <si>
    <t>NIM (Nomor Induk Mahasiswa) anda saat ini (opsional)</t>
  </si>
  <si>
    <t>Nama Universitas / Sekolah Tinggi tempat anda berkuliah saat ini</t>
  </si>
  <si>
    <t>Program Studi tempat anda berkuliah saat ini</t>
  </si>
  <si>
    <t>Tahun masuk anda kuliah di program studi tersebut</t>
  </si>
  <si>
    <t>Umur anda pada saat mengisi kuesioner ini</t>
  </si>
  <si>
    <t>Jenis kelamin anda</t>
  </si>
  <si>
    <t>Daerah asal (kota / kabupaten), (pilih salah satu yang sesuai dengan Kartu Tanda Penduduk (KTP))</t>
  </si>
  <si>
    <t>Tempat tinggal anda saat berkuliah</t>
  </si>
  <si>
    <t>Pendidikan anda sebelum berkuliah</t>
  </si>
  <si>
    <t>1. Memiliki peralatan dan perlengkapan yang relatif baru (up-to-date) dan modern. [EKSPEKTASI]</t>
  </si>
  <si>
    <t>1. Memiliki peralatan dan perlengkapan yang relatif baru (up-to-date) dan modern. [REALITA]</t>
  </si>
  <si>
    <t>2. Memiliki fasilitas perkuliahan (gedung, ruang kelas) dan perlengkapan perkuliahan (komputer, proyektor) yang memadai [EKSPEKTASI]</t>
  </si>
  <si>
    <t>2. Memiliki fasilitas perkuliahan (gedung, ruang kelas) dan perlengkapan perkuliahan (komputer, proyektor) yang memadai [REALITA]</t>
  </si>
  <si>
    <t>3. Memiliki dosen dan karyawan yang berpakaian pantas dan berpenampilan rapi [EKSPEKTASI]</t>
  </si>
  <si>
    <t>3. Memiliki dosen dan karyawan yang berpakaian pantas dan berpenampilan rapi [REALITA]</t>
  </si>
  <si>
    <t>4. Memiliki fasilitas dan materi pendukung yang sesuai dengan perkuliahan [EKSPEKTASI]</t>
  </si>
  <si>
    <t>4. Memiliki fasilitas dan materi pendukung yang sesuai dengan perkuliahan [REALITA]</t>
  </si>
  <si>
    <t>5. Memiliki dosen dan karyawan yang melayani mahasiswa dengan antusias dan ramah [EKSPEKTASI]</t>
  </si>
  <si>
    <t>5. Memiliki dosen dan karyawan yang melayani mahasiswa dengan antusias dan ramah [REALITA]</t>
  </si>
  <si>
    <t>6. Memiliki dosen dan karyawan yang selalu memiliki kesungguhan dalam membantu masalah akademik mahasiswa [EKSPEKTASI]</t>
  </si>
  <si>
    <t>6. Memiliki dosen dan karyawan yang selalu memiliki kesungguhan dalam membantu masalah akademik mahasiswa [REALITA]</t>
  </si>
  <si>
    <t>7. Memiliki karyawan yang siap membantu dan mengarahkan mahasiswa dalam menyelesaikan keperluan akademik [EKSPEKTASI]</t>
  </si>
  <si>
    <t>7. Memiliki karyawan yang siap membantu dan mengarahkan mahasiswa dalam menyelesaikan keperluan akademik [REALITA]</t>
  </si>
  <si>
    <t>8. Memiliki karyawan yang memberikan informasi yang jelas mengenai program dan rencana perkuliahan [EKSPEKTASI]</t>
  </si>
  <si>
    <t>8. Memiliki karyawan yang memberikan informasi yang jelas mengenai program dan rencana perkuliahan [REALITA]</t>
  </si>
  <si>
    <t>9. Memiliki dosen dan karyawan yang mampu menjawab pertanyaan mahasiswa secara jelas [EKSPEKTASI]</t>
  </si>
  <si>
    <t>9. Memiliki dosen dan karyawan yang mampu menjawab pertanyaan mahasiswa secara jelas [REALITA]</t>
  </si>
  <si>
    <t>10. Memiliki dosen dan karyawan yang menerima konsultasi dari mahasiswa pada waktu yang telah disepakati bersama [EKSPEKTASI]</t>
  </si>
  <si>
    <t>10. Memiliki dosen dan karyawan yang menerima konsultasi dari mahasiswa pada waktu yang telah disepakati bersama [REALITA]</t>
  </si>
  <si>
    <t>11. Mampu mengarsipkan setiap dokumen yang berkaitan dengan mahasiswa dan perkuliahan dengan baik [EKSPEKTASI]</t>
  </si>
  <si>
    <t>11. Mampu mengarsipkan setiap dokumen yang berkaitan dengan mahasiswa dan perkuliahan dengan baik [REALITA]</t>
  </si>
  <si>
    <t>12. Memiliki dosen dan karyawan yang selalu update dengan kebijakan dan peraturan (lama dan baru) dalam membantu mengarahkan mahasiswa [EKSPEKTASI]</t>
  </si>
  <si>
    <t>12. Memiliki dosen dan karyawan yang selalu update dengan kebijakan dan peraturan (lama dan baru) dalam membantu mengarahkan mahasiswa [REALITA]</t>
  </si>
  <si>
    <t>13. Memiliki dosen dan karyawan dengan kompetensi yang sesuai untuk memenuhi tanggung jawabnya [EKSPEKTASI]</t>
  </si>
  <si>
    <t>13. Memiliki dosen dan karyawan dengan kompetensi yang sesuai untuk memenuhi tanggung jawabnya [REALITA]</t>
  </si>
  <si>
    <t>14. Memiliki dosen dan karyawan dengan pendidikan dan pengetahuan yang diperlukan untuk memberikan layanan dengan baik [EKSPEKTASI]</t>
  </si>
  <si>
    <t>14. Memiliki dosen dan karyawan dengan pendidikan dan pengetahuan yang diperlukan untuk memberikan layanan dengan baik [REALITA]</t>
  </si>
  <si>
    <t>15. Memiliki layanan akademik yang dirancang sedemikian rupa sehingga mahasiswa tidak perlu melakukan pengecekan / pertanyaan berulang [EKSPEKTASI]</t>
  </si>
  <si>
    <t>15. Memiliki layanan akademik yang dirancang sedemikian rupa sehingga mahasiswa tidak perlu melakukan pengecekan / pertanyaan berulang [REALITA]</t>
  </si>
  <si>
    <t>16. Memiliki ruang kelas yang nyaman dan lingkungan kelas yang mendukung perkuliahan (tenang / tidak bising) [EKSPEKTASI]</t>
  </si>
  <si>
    <t>16. Memiliki ruang kelas yang nyaman dan lingkungan kelas yang mendukung perkuliahan (tenang / tidak bising) [REALITA]</t>
  </si>
  <si>
    <t>Memiliki dosen dan karyawan yang memberikan perhatian kepada perasaan dan emosi mahasiswa [EKSPEKTASI]</t>
  </si>
  <si>
    <t>Memiliki dosen dan karyawan yang memberikan perhatian kepada perasaan dan emosi mahasiswa [REALITA]</t>
  </si>
  <si>
    <t>18. Memiliki dosen dan karyawan yang menghargai setiap gagasan dan pendapat mahasiswa [EKSPEKTASI]</t>
  </si>
  <si>
    <t>18. Memiliki dosen dan karyawan yang menghargai setiap gagasan dan pendapat mahasiswa [REALITA]</t>
  </si>
  <si>
    <t>19. Memiliki dosen dan karyawan yang mau mendengarkan gagasan dan pendapat mahasiswa [EKSPEKTASI]</t>
  </si>
  <si>
    <t>19. Memiliki dosen dan karyawan yang mau mendengarkan gagasan dan pendapat mahasiswa [REALITA]</t>
  </si>
  <si>
    <t>20. Memiliki dosen dan karyawan yang mau mendengarkan gagasan dan pendapat mahasiswa [EKSPEKTASI]</t>
  </si>
  <si>
    <t>20. Memiliki dosen dan karyawan yang mau mendengarkan gagasan dan pendapat mahasiswa [REALITA]</t>
  </si>
  <si>
    <t>21. Memiliki dosen yang mampu memberikan perkuliahan secara tepat waktu [EKSPEKTASI]</t>
  </si>
  <si>
    <t>21. Memiliki dosen yang mampu memberikan perkuliahan secara tepat waktu [REALITA]</t>
  </si>
  <si>
    <t>22. Memiliki dosen dan karyawan yang mampu memberikan perkuliahan dan layanan akademik yang minim kesalahan [EKSPEKTASI]</t>
  </si>
  <si>
    <t>22. Memiliki dosen dan karyawan yang mampu memberikan perkuliahan dan layanan akademik yang minim kesalahan [REALITA]</t>
  </si>
  <si>
    <t>23. Memiliki dosen dan karyawan yang mampu memberikan perkuliahan dan layanan akademik yang sama dan adil bagi setiap mahasiswa [EKSPEKTASI]</t>
  </si>
  <si>
    <t>23. Memiliki dosen dan karyawan yang mampu memberikan perkuliahan dan layanan akademik yang sama dan adil bagi setiap mahasiswa [REALITA]</t>
  </si>
  <si>
    <t>24. Memiliki karyawan yang mampu memberikan layanan akademik secara tepat waktu [EKSPEKTASI]</t>
  </si>
  <si>
    <t>24. Memiliki karyawan yang mampu memberikan layanan akademik secara tepat waktu [REALITA]</t>
  </si>
  <si>
    <t>25. Mampu membuat mahasiswa tidak perlu menunggu dalam waktu yang lama untuk mendapatkan layanan akademik [EKSPEKTASI]</t>
  </si>
  <si>
    <t>25. Mampu membuat mahasiswa tidak perlu menunggu dalam waktu yang lama untuk mendapatkan layanan akademik [REALITA]</t>
  </si>
  <si>
    <t>2020/05/31 11:43:26 PM GMT+7</t>
  </si>
  <si>
    <t>Amalia Adnindya</t>
  </si>
  <si>
    <t>Universitas Kristen Satya Wacana</t>
  </si>
  <si>
    <t>Akuntansi</t>
  </si>
  <si>
    <t>Perempuan</t>
  </si>
  <si>
    <t>Kabupaten Semarang</t>
  </si>
  <si>
    <t>Rumah Pribadi (milik sendiri atau orang tua)</t>
  </si>
  <si>
    <t>SMA - IPA</t>
  </si>
  <si>
    <t>Sangat Setuju</t>
  </si>
  <si>
    <t>Setuju</t>
  </si>
  <si>
    <t>Netral / Ragu-ragu</t>
  </si>
  <si>
    <t>2020/05/31 11:46:35 PM GMT+7</t>
  </si>
  <si>
    <t>Vilsy Waas</t>
  </si>
  <si>
    <t>Kota Ambon</t>
  </si>
  <si>
    <t>Kost</t>
  </si>
  <si>
    <t>SMK / SMEA / Sederajat</t>
  </si>
  <si>
    <t>2020/05/31 11:47:32 PM GMT+7</t>
  </si>
  <si>
    <t>Alfira</t>
  </si>
  <si>
    <t>Universitas kristen satya wacana</t>
  </si>
  <si>
    <t>Kota semarang</t>
  </si>
  <si>
    <t>Rumah Kontrak (kontrak bersama teman / saudara)</t>
  </si>
  <si>
    <t>SMA - IPS</t>
  </si>
  <si>
    <t>2020/05/31 11:48:13 PM GMT+7</t>
  </si>
  <si>
    <t>Krisnandya</t>
  </si>
  <si>
    <t>S1-akuntansi</t>
  </si>
  <si>
    <t>Laki-laki</t>
  </si>
  <si>
    <t>Kota surakarta</t>
  </si>
  <si>
    <t>Tidak Setuju</t>
  </si>
  <si>
    <t>2020/05/31 11:49:22 PM GMT+7</t>
  </si>
  <si>
    <t>Aldorios Rielky Pongsibidang</t>
  </si>
  <si>
    <t>Kabupaten Toraja Utara</t>
  </si>
  <si>
    <t>2020/05/31 11:56:23 PM GMT+7</t>
  </si>
  <si>
    <t>Favian Evanelianto Alam</t>
  </si>
  <si>
    <t>Kota Banjarmasin</t>
  </si>
  <si>
    <t>2020/06/01 4:29:34 AM GMT+7</t>
  </si>
  <si>
    <t>Megumi Igi Rantelobo'</t>
  </si>
  <si>
    <t>Toraja</t>
  </si>
  <si>
    <t>Sangat Tidak Setuju</t>
  </si>
  <si>
    <t>2020/06/01 5:39:05 AM GMT+7</t>
  </si>
  <si>
    <t>Kota Salatiga</t>
  </si>
  <si>
    <t>2020/06/01 5:43:37 AM GMT+7</t>
  </si>
  <si>
    <t>Yonathan Kuntoro</t>
  </si>
  <si>
    <t>UKSW</t>
  </si>
  <si>
    <t>Kabupaten Blora</t>
  </si>
  <si>
    <t>2020/06/01 6:13:43 AM GMT+7</t>
  </si>
  <si>
    <t>Adelia Rahelena Manik</t>
  </si>
  <si>
    <t>Kota Brebes</t>
  </si>
  <si>
    <t>2020/06/01 7:07:40 AM GMT+7</t>
  </si>
  <si>
    <t>IRENE DESTRIANA PALUPI</t>
  </si>
  <si>
    <t>UNIVERSITAS KRISTEN SATYA WACANA (UKSW)</t>
  </si>
  <si>
    <t>AKUNTANSI</t>
  </si>
  <si>
    <t>KOTA SEMARANG</t>
  </si>
  <si>
    <t>2020/06/01 7:17:09 AM GMT+7</t>
  </si>
  <si>
    <t>Dina Serina</t>
  </si>
  <si>
    <t>Kota Surakarta</t>
  </si>
  <si>
    <t>2020/06/01 7:21:45 AM GMT+7</t>
  </si>
  <si>
    <t xml:space="preserve">Ricky juliano noky </t>
  </si>
  <si>
    <t xml:space="preserve">Universitas Kristen satya wacana </t>
  </si>
  <si>
    <t xml:space="preserve">Akuntansi </t>
  </si>
  <si>
    <t xml:space="preserve">Kota ampah </t>
  </si>
  <si>
    <t>2020/06/01 8:01:27 AM GMT+7</t>
  </si>
  <si>
    <t>Dewa Trisnanda Utama</t>
  </si>
  <si>
    <t>Universitas Kristen Satya wacana</t>
  </si>
  <si>
    <t>Kota Magetan</t>
  </si>
  <si>
    <t>2020/06/01 8:24:21 AM GMT+7</t>
  </si>
  <si>
    <t>Tantri Avita</t>
  </si>
  <si>
    <t>Universitas Satya Wacana</t>
  </si>
  <si>
    <t>2020/06/01 8:26:58 AM GMT+7</t>
  </si>
  <si>
    <t>ica</t>
  </si>
  <si>
    <t>Kota Makassar</t>
  </si>
  <si>
    <t>2020/06/01 8:28:20 AM GMT+7</t>
  </si>
  <si>
    <t>2020/06/01 8:29:03 AM GMT+7</t>
  </si>
  <si>
    <t>Zulfa Indhi Arti</t>
  </si>
  <si>
    <t>Unversitas Kristen Satya Wacana</t>
  </si>
  <si>
    <t>2020/06/01 8:37:21 AM GMT+7</t>
  </si>
  <si>
    <t>Stevani Putri Aprillia</t>
  </si>
  <si>
    <t>Kabupaten Purworejo</t>
  </si>
  <si>
    <t>2020/06/01 8:41:08 AM GMT+7</t>
  </si>
  <si>
    <t>rizkia</t>
  </si>
  <si>
    <t>Kabupaten Tangerang</t>
  </si>
  <si>
    <t>2020/06/01 12:55:09 PM GMT+7</t>
  </si>
  <si>
    <t>Mery Cathalisa Samosir</t>
  </si>
  <si>
    <t>Kota banjarbaru</t>
  </si>
  <si>
    <t>2020/06/01 2:57:50 PM GMT+7</t>
  </si>
  <si>
    <t>2020/06/01 4:56:53 PM GMT+7</t>
  </si>
  <si>
    <t xml:space="preserve">Universitas Kristen Satya Wacana </t>
  </si>
  <si>
    <t>2020/06/01 6:18:16 PM GMT+7</t>
  </si>
  <si>
    <t>Giardiola Shakina</t>
  </si>
  <si>
    <t>2020/06/01 6:41:45 PM GMT+7</t>
  </si>
  <si>
    <t>SETI ROSIANTI</t>
  </si>
  <si>
    <t>Barito Utara</t>
  </si>
  <si>
    <t>2020/06/01 6:50:16 PM GMT+7</t>
  </si>
  <si>
    <t>Rumah Kontrak (kontrak sendiri atau bersama orang tua)</t>
  </si>
  <si>
    <t>2020/06/01 6:51:37 PM GMT+7</t>
  </si>
  <si>
    <t>Kab.Morowali Utara</t>
  </si>
  <si>
    <t>2020/06/01 7:34:53 PM GMT+7</t>
  </si>
  <si>
    <t>2020/06/01 8:06:51 PM GMT+7</t>
  </si>
  <si>
    <t>Grace Renaninggalih Kristianto</t>
  </si>
  <si>
    <t>Kabupaten Temanggung</t>
  </si>
  <si>
    <t>2020/06/01 8:43:57 PM GMT+7</t>
  </si>
  <si>
    <t>Kab. Semarang</t>
  </si>
  <si>
    <t>2020/06/01 8:44:06 PM GMT+7</t>
  </si>
  <si>
    <t xml:space="preserve">Kabupaten Semarang </t>
  </si>
  <si>
    <t>2020/06/02 7:07:07 AM GMT+7</t>
  </si>
  <si>
    <t>Galang Bhakti Insani</t>
  </si>
  <si>
    <t>2020/06/02 3:16:16 PM GMT+7</t>
  </si>
  <si>
    <t>Adhitya Duta Ramadhany</t>
  </si>
  <si>
    <t>Univesitas Kristen Satya Wacana</t>
  </si>
  <si>
    <t>2020/06/02 3:19:18 PM GMT+7</t>
  </si>
  <si>
    <t>Maura Jauhara Ikbaar Salsabil</t>
  </si>
  <si>
    <t>Kota Semarang</t>
  </si>
  <si>
    <t>2020/06/02 3:25:18 PM GMT+7</t>
  </si>
  <si>
    <t>Kota Medan</t>
  </si>
  <si>
    <t>2020/06/02 5:44:41 PM GMT+7</t>
  </si>
  <si>
    <t>Salatiga</t>
  </si>
  <si>
    <t>2020/06/02 7:10:18 PM GMT+7</t>
  </si>
  <si>
    <t>2020/06/02 8:20:22 PM GMT+7</t>
  </si>
  <si>
    <t>Kota Kendal</t>
  </si>
  <si>
    <t>2020/06/02 9:26:27 PM GMT+7</t>
  </si>
  <si>
    <t>Grace Priskila Cikita Dasty Sirait</t>
  </si>
  <si>
    <t>2020/06/02 10:43:46 PM GMT+7</t>
  </si>
  <si>
    <t>Ardan</t>
  </si>
  <si>
    <t>Uksw</t>
  </si>
  <si>
    <t>Ketapang kalimantan</t>
  </si>
  <si>
    <t>2020/06/04 10:55:17 AM GMT+7</t>
  </si>
  <si>
    <t xml:space="preserve">Eunike Tirza </t>
  </si>
  <si>
    <t>Kota Depok</t>
  </si>
  <si>
    <t>2020/06/04 10:59:31 AM GMT+7</t>
  </si>
  <si>
    <t>Lia</t>
  </si>
  <si>
    <t>Kota serui</t>
  </si>
  <si>
    <t>2020/06/06 2:48:31 PM GMT+7</t>
  </si>
  <si>
    <t>Sapa yaaa</t>
  </si>
  <si>
    <t>Kota salatiga</t>
  </si>
  <si>
    <t>2020/06/06 2:49:56 PM GMT+7</t>
  </si>
  <si>
    <t>2020/06/06 2:52:17 PM GMT+7</t>
  </si>
  <si>
    <t>Puspita</t>
  </si>
  <si>
    <t>2020/06/06 2:56:25 PM GMT+7</t>
  </si>
  <si>
    <t>Batam Kota</t>
  </si>
  <si>
    <t>2020/06/06 3:09:54 PM GMT+7</t>
  </si>
  <si>
    <t xml:space="preserve">Rionaldo Andasia </t>
  </si>
  <si>
    <t xml:space="preserve">Kabupaten Kepulauan Talaud </t>
  </si>
  <si>
    <t>2020/06/06 3:19:57 PM GMT+7</t>
  </si>
  <si>
    <t>Kabupaten Pati</t>
  </si>
  <si>
    <t>2020/06/06 3:31:27 PM GMT+7</t>
  </si>
  <si>
    <t>Univesrsitas Kristen Satya Wacana</t>
  </si>
  <si>
    <t>Kota Surabaya</t>
  </si>
  <si>
    <t>2020/06/06 3:52:44 PM GMT+7</t>
  </si>
  <si>
    <t>Rafika arthamevia</t>
  </si>
  <si>
    <t>Kabupaten tapanuli tengah</t>
  </si>
  <si>
    <t>2020/06/06 4:26:06 PM GMT+7</t>
  </si>
  <si>
    <t>Mutiara Dewi</t>
  </si>
  <si>
    <t>Kab. semarang</t>
  </si>
  <si>
    <t>2020/06/06 4:46:51 PM GMT+7</t>
  </si>
  <si>
    <t>Kab. Jepara</t>
  </si>
  <si>
    <t>2020/06/06 5:19:52 PM GMT+7</t>
  </si>
  <si>
    <t>Adellia Ratna</t>
  </si>
  <si>
    <t>2020/06/06 5:26:01 PM GMT+7</t>
  </si>
  <si>
    <t>Kabupaten Minahasa Utara</t>
  </si>
  <si>
    <t>2020/06/06 6:47:48 PM GMT+7</t>
  </si>
  <si>
    <t>Rhismaya Okki Elsandi</t>
  </si>
  <si>
    <t>2020/06/06 6:48:39 PM GMT+7</t>
  </si>
  <si>
    <t>Thesiana Sangiang Tolewo</t>
  </si>
  <si>
    <t>Kabupaten Poso</t>
  </si>
  <si>
    <t>2020/06/06 7:00:26 PM GMT+7</t>
  </si>
  <si>
    <t>Ayu Anastya Putri</t>
  </si>
  <si>
    <t>2020/06/06 7:00:47 PM GMT+7</t>
  </si>
  <si>
    <t>Nusa Tenggara Timur</t>
  </si>
  <si>
    <t>2020/06/06 7:22:24 PM GMT+7</t>
  </si>
  <si>
    <t>2020/06/06 8:12:40 PM GMT+7</t>
  </si>
  <si>
    <t>Ritmaratri Dyah Ika Saputri</t>
  </si>
  <si>
    <t>Universitas Kristen Satrya Wacana</t>
  </si>
  <si>
    <t>2020/06/06 8:59:51 PM GMT+7</t>
  </si>
  <si>
    <t>Kota Purwodadi</t>
  </si>
  <si>
    <t>2020/06/07 9:12:18 AM GMT+7</t>
  </si>
  <si>
    <t>Nur Kristiyanti</t>
  </si>
  <si>
    <t>2020/06/07 5:11:17 PM GMT+7</t>
  </si>
  <si>
    <t>Erika shinta Widyawati</t>
  </si>
  <si>
    <t>2020/06/07 9:46:10 PM GMT+7</t>
  </si>
  <si>
    <t>Novelinda Theresia</t>
  </si>
  <si>
    <t>Kabupaten Cirebon</t>
  </si>
  <si>
    <t>2020/06/08 7:55:08 AM GMT+7</t>
  </si>
  <si>
    <t>Maria Kristina Deko</t>
  </si>
  <si>
    <t>Kabupaten Nagekeo,Flores,Nusa Tenggara Timur</t>
  </si>
  <si>
    <t>E1</t>
  </si>
  <si>
    <t>P1</t>
  </si>
  <si>
    <t>E2</t>
  </si>
  <si>
    <t>P2</t>
  </si>
  <si>
    <t>E3</t>
  </si>
  <si>
    <t>P3</t>
  </si>
  <si>
    <t>E4</t>
  </si>
  <si>
    <t>P4</t>
  </si>
  <si>
    <t>E5</t>
  </si>
  <si>
    <t>P5</t>
  </si>
  <si>
    <t>E6</t>
  </si>
  <si>
    <t>P6</t>
  </si>
  <si>
    <t>E7</t>
  </si>
  <si>
    <t>P7</t>
  </si>
  <si>
    <t>E8</t>
  </si>
  <si>
    <t>P8</t>
  </si>
  <si>
    <t>E9</t>
  </si>
  <si>
    <t>P9</t>
  </si>
  <si>
    <t>E10</t>
  </si>
  <si>
    <t>P10</t>
  </si>
  <si>
    <t>E11</t>
  </si>
  <si>
    <t>P11</t>
  </si>
  <si>
    <t>E12</t>
  </si>
  <si>
    <t>P13</t>
  </si>
  <si>
    <t>P12</t>
  </si>
  <si>
    <t>E13</t>
  </si>
  <si>
    <t>E14</t>
  </si>
  <si>
    <t>P14</t>
  </si>
  <si>
    <t>E15</t>
  </si>
  <si>
    <t>P15</t>
  </si>
  <si>
    <t>E16</t>
  </si>
  <si>
    <t>P16</t>
  </si>
  <si>
    <t>E17</t>
  </si>
  <si>
    <t>P17</t>
  </si>
  <si>
    <t>E18</t>
  </si>
  <si>
    <t>P18</t>
  </si>
  <si>
    <t>E19</t>
  </si>
  <si>
    <t>P19</t>
  </si>
  <si>
    <t>E20</t>
  </si>
  <si>
    <t>P20</t>
  </si>
  <si>
    <t>E21</t>
  </si>
  <si>
    <t>P21</t>
  </si>
  <si>
    <t>E22</t>
  </si>
  <si>
    <t>P22</t>
  </si>
  <si>
    <t>E23</t>
  </si>
  <si>
    <t>P23</t>
  </si>
  <si>
    <t>E24</t>
  </si>
  <si>
    <t>P24</t>
  </si>
  <si>
    <t>E25</t>
  </si>
  <si>
    <t>P25</t>
  </si>
  <si>
    <t>SKOR</t>
  </si>
  <si>
    <t>AVG</t>
  </si>
  <si>
    <t>NIM</t>
  </si>
  <si>
    <t>Nama</t>
  </si>
  <si>
    <t>Universitas</t>
  </si>
  <si>
    <t>Program Studi</t>
  </si>
  <si>
    <t>Angkatan</t>
  </si>
  <si>
    <t>Umur</t>
  </si>
  <si>
    <t>JK</t>
  </si>
  <si>
    <t>Daerah Asal</t>
  </si>
  <si>
    <t>Pendidikan</t>
  </si>
  <si>
    <t>Kabupaten Nagekeo,Flores</t>
  </si>
  <si>
    <t>SMK / SMEA</t>
  </si>
  <si>
    <t>17 tahun</t>
  </si>
  <si>
    <t>18 tahun</t>
  </si>
  <si>
    <t>19 tahun</t>
  </si>
  <si>
    <t>20 tahun</t>
  </si>
  <si>
    <t>21 tahun</t>
  </si>
  <si>
    <t>Q</t>
  </si>
  <si>
    <t>%</t>
  </si>
  <si>
    <t>JUMLAH</t>
  </si>
  <si>
    <t>Provinsi</t>
  </si>
  <si>
    <t>Jawa Tengah</t>
  </si>
  <si>
    <t>Jawa Timur</t>
  </si>
  <si>
    <t>Jawa Barat</t>
  </si>
  <si>
    <t>Maluku</t>
  </si>
  <si>
    <t>Sulawesi Selatan</t>
  </si>
  <si>
    <t>Sumatera Utara</t>
  </si>
  <si>
    <t>Kepulauan Riau</t>
  </si>
  <si>
    <t>Sulawesi Utara</t>
  </si>
  <si>
    <t>Tempat Tinggal</t>
  </si>
  <si>
    <t>Kalimantan Selatan</t>
  </si>
  <si>
    <t>Kalimantan Tengah</t>
  </si>
  <si>
    <t>Sulawesi Tengah</t>
  </si>
  <si>
    <t>Kalimantan Barat</t>
  </si>
  <si>
    <t>Papua</t>
  </si>
  <si>
    <t>Banten</t>
  </si>
  <si>
    <t>Item No.</t>
  </si>
  <si>
    <t>Persepsi</t>
  </si>
  <si>
    <t>Ekspektasi</t>
  </si>
  <si>
    <t>Quality Gap</t>
  </si>
  <si>
    <t>Dimensi</t>
  </si>
  <si>
    <t>Tangibles</t>
  </si>
  <si>
    <t>Responsiveness</t>
  </si>
  <si>
    <t>Reliability</t>
  </si>
  <si>
    <t>Empathy</t>
  </si>
  <si>
    <t>Assurance</t>
  </si>
  <si>
    <t>Dim. No.</t>
  </si>
  <si>
    <t>RS1</t>
  </si>
  <si>
    <t>RS2</t>
  </si>
  <si>
    <t>RS3</t>
  </si>
  <si>
    <t>RS4</t>
  </si>
  <si>
    <t>RS5</t>
  </si>
  <si>
    <t>RL1</t>
  </si>
  <si>
    <t>RL2</t>
  </si>
  <si>
    <t>RL3</t>
  </si>
  <si>
    <t>RL4</t>
  </si>
  <si>
    <t>RL5</t>
  </si>
  <si>
    <t>EM1</t>
  </si>
  <si>
    <t>EM2</t>
  </si>
  <si>
    <t>EM3</t>
  </si>
  <si>
    <t>EM4</t>
  </si>
  <si>
    <t>EM5</t>
  </si>
  <si>
    <t>AS1</t>
  </si>
  <si>
    <t>AS2</t>
  </si>
  <si>
    <t>AS3</t>
  </si>
  <si>
    <t>AS4</t>
  </si>
  <si>
    <t>AS5</t>
  </si>
  <si>
    <t>TN1</t>
  </si>
  <si>
    <t>TN2</t>
  </si>
  <si>
    <t>TN3</t>
  </si>
  <si>
    <t>TN4</t>
  </si>
  <si>
    <t>TN5</t>
  </si>
  <si>
    <t>-&gt; adalah nilai rata2 ekspektasi dari 65 responden</t>
  </si>
  <si>
    <t>-&gt; adalah nilai rata2 persepsi dari 65 responden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</si>
</sst>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quotePrefix="1" applyFont="1" applyBorder="1" applyAlignment="1">
      <alignment horizontal="center"/>
    </xf>
    <xf numFmtId="0" fontId="0" fillId="0" borderId="4" xfId="0" applyBorder="1"/>
    <xf numFmtId="0" fontId="0" fillId="0" borderId="0" xfId="0" applyBorder="1"/>
    <xf numFmtId="10" fontId="0" fillId="0" borderId="5" xfId="0" applyNumberFormat="1" applyBorder="1"/>
    <xf numFmtId="0" fontId="1" fillId="0" borderId="6" xfId="0" applyFont="1" applyBorder="1"/>
    <xf numFmtId="0" fontId="1" fillId="0" borderId="7" xfId="0" applyFont="1" applyBorder="1"/>
    <xf numFmtId="10" fontId="0" fillId="0" borderId="8" xfId="0" applyNumberFormat="1" applyBorder="1"/>
    <xf numFmtId="0" fontId="1" fillId="0" borderId="3" xfId="0" applyFont="1" applyBorder="1" applyAlignment="1">
      <alignment horizontal="center"/>
    </xf>
    <xf numFmtId="2" fontId="0" fillId="0" borderId="0" xfId="0" applyNumberFormat="1"/>
    <xf numFmtId="10" fontId="1" fillId="0" borderId="8" xfId="0" applyNumberFormat="1" applyFont="1" applyBorder="1"/>
    <xf numFmtId="0" fontId="0" fillId="0" borderId="0" xfId="0" quotePrefix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044A01-AF8E-439A-825C-3C5F69DD37CE}">
  <dimension ref="A3:BJ68"/>
  <sheetViews>
    <sheetView workbookViewId="0">
      <selection activeCell="D3" sqref="D3"/>
    </sheetView>
  </sheetViews>
  <sheetFormatPr defaultRowHeight="14.5" x14ac:dyDescent="0.35"/>
  <cols>
    <col min="1" max="1" width="3.7265625" bestFit="1" customWidth="1"/>
  </cols>
  <sheetData>
    <row r="3" spans="1:62" x14ac:dyDescent="0.35">
      <c r="A3" t="s">
        <v>0</v>
      </c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6</v>
      </c>
      <c r="H3" t="s">
        <v>7</v>
      </c>
      <c r="I3" t="s">
        <v>8</v>
      </c>
      <c r="J3" t="s">
        <v>9</v>
      </c>
      <c r="K3" t="s">
        <v>10</v>
      </c>
      <c r="L3" t="s">
        <v>11</v>
      </c>
      <c r="M3" t="s">
        <v>12</v>
      </c>
      <c r="N3" t="s">
        <v>13</v>
      </c>
      <c r="O3" t="s">
        <v>14</v>
      </c>
      <c r="P3" t="s">
        <v>15</v>
      </c>
      <c r="Q3" t="s">
        <v>16</v>
      </c>
      <c r="R3" t="s">
        <v>17</v>
      </c>
      <c r="S3" t="s">
        <v>18</v>
      </c>
      <c r="T3" t="s">
        <v>19</v>
      </c>
      <c r="U3" t="s">
        <v>20</v>
      </c>
      <c r="V3" t="s">
        <v>21</v>
      </c>
      <c r="W3" t="s">
        <v>22</v>
      </c>
      <c r="X3" t="s">
        <v>23</v>
      </c>
      <c r="Y3" t="s">
        <v>24</v>
      </c>
      <c r="Z3" t="s">
        <v>25</v>
      </c>
      <c r="AA3" t="s">
        <v>26</v>
      </c>
      <c r="AB3" t="s">
        <v>27</v>
      </c>
      <c r="AC3" t="s">
        <v>28</v>
      </c>
      <c r="AD3" t="s">
        <v>29</v>
      </c>
      <c r="AE3" t="s">
        <v>30</v>
      </c>
      <c r="AF3" t="s">
        <v>31</v>
      </c>
      <c r="AG3" t="s">
        <v>32</v>
      </c>
      <c r="AH3" t="s">
        <v>33</v>
      </c>
      <c r="AI3" t="s">
        <v>34</v>
      </c>
      <c r="AJ3" t="s">
        <v>35</v>
      </c>
      <c r="AK3" t="s">
        <v>36</v>
      </c>
      <c r="AL3" t="s">
        <v>37</v>
      </c>
      <c r="AM3" t="s">
        <v>38</v>
      </c>
      <c r="AN3" t="s">
        <v>39</v>
      </c>
      <c r="AO3" t="s">
        <v>40</v>
      </c>
      <c r="AP3" t="s">
        <v>41</v>
      </c>
      <c r="AQ3" t="s">
        <v>42</v>
      </c>
      <c r="AR3" t="s">
        <v>43</v>
      </c>
      <c r="AS3" t="s">
        <v>44</v>
      </c>
      <c r="AT3" t="s">
        <v>45</v>
      </c>
      <c r="AU3" t="s">
        <v>46</v>
      </c>
      <c r="AV3" t="s">
        <v>47</v>
      </c>
      <c r="AW3" t="s">
        <v>48</v>
      </c>
      <c r="AX3" t="s">
        <v>49</v>
      </c>
      <c r="AY3" t="s">
        <v>50</v>
      </c>
      <c r="AZ3" t="s">
        <v>51</v>
      </c>
      <c r="BA3" t="s">
        <v>52</v>
      </c>
      <c r="BB3" t="s">
        <v>53</v>
      </c>
      <c r="BC3" t="s">
        <v>54</v>
      </c>
      <c r="BD3" t="s">
        <v>55</v>
      </c>
      <c r="BE3" t="s">
        <v>56</v>
      </c>
      <c r="BF3" t="s">
        <v>57</v>
      </c>
      <c r="BG3" t="s">
        <v>58</v>
      </c>
      <c r="BH3" t="s">
        <v>59</v>
      </c>
      <c r="BI3" t="s">
        <v>60</v>
      </c>
      <c r="BJ3" t="s">
        <v>61</v>
      </c>
    </row>
    <row r="4" spans="1:62" x14ac:dyDescent="0.35">
      <c r="A4">
        <v>1</v>
      </c>
      <c r="B4" t="s">
        <v>62</v>
      </c>
      <c r="C4" t="s">
        <v>63</v>
      </c>
      <c r="D4">
        <v>232019172</v>
      </c>
      <c r="E4" t="s">
        <v>64</v>
      </c>
      <c r="F4" t="s">
        <v>65</v>
      </c>
      <c r="G4">
        <v>2019</v>
      </c>
      <c r="H4">
        <v>18</v>
      </c>
      <c r="I4" t="s">
        <v>66</v>
      </c>
      <c r="J4" t="s">
        <v>67</v>
      </c>
      <c r="K4" t="s">
        <v>68</v>
      </c>
      <c r="L4" t="s">
        <v>69</v>
      </c>
      <c r="M4" t="s">
        <v>70</v>
      </c>
      <c r="N4" t="s">
        <v>71</v>
      </c>
      <c r="O4" t="s">
        <v>70</v>
      </c>
      <c r="P4" t="s">
        <v>71</v>
      </c>
      <c r="Q4" t="s">
        <v>70</v>
      </c>
      <c r="R4" t="s">
        <v>71</v>
      </c>
      <c r="S4" t="s">
        <v>70</v>
      </c>
      <c r="T4" t="s">
        <v>71</v>
      </c>
      <c r="U4" t="s">
        <v>70</v>
      </c>
      <c r="V4" t="s">
        <v>71</v>
      </c>
      <c r="W4" t="s">
        <v>70</v>
      </c>
      <c r="X4" t="s">
        <v>70</v>
      </c>
      <c r="Y4" t="s">
        <v>70</v>
      </c>
      <c r="Z4" t="s">
        <v>70</v>
      </c>
      <c r="AA4" t="s">
        <v>70</v>
      </c>
      <c r="AB4" t="s">
        <v>71</v>
      </c>
      <c r="AC4" t="s">
        <v>70</v>
      </c>
      <c r="AD4" t="s">
        <v>70</v>
      </c>
      <c r="AE4" t="s">
        <v>70</v>
      </c>
      <c r="AF4" t="s">
        <v>71</v>
      </c>
      <c r="AG4" t="s">
        <v>70</v>
      </c>
      <c r="AH4" t="s">
        <v>70</v>
      </c>
      <c r="AI4" t="s">
        <v>70</v>
      </c>
      <c r="AJ4" t="s">
        <v>71</v>
      </c>
      <c r="AK4" t="s">
        <v>70</v>
      </c>
      <c r="AL4" t="s">
        <v>70</v>
      </c>
      <c r="AM4" t="s">
        <v>70</v>
      </c>
      <c r="AN4" t="s">
        <v>70</v>
      </c>
      <c r="AO4" t="s">
        <v>70</v>
      </c>
      <c r="AP4" t="s">
        <v>71</v>
      </c>
      <c r="AQ4" t="s">
        <v>70</v>
      </c>
      <c r="AR4" t="s">
        <v>72</v>
      </c>
      <c r="AS4" t="s">
        <v>70</v>
      </c>
      <c r="AT4" t="s">
        <v>72</v>
      </c>
      <c r="AU4" t="s">
        <v>70</v>
      </c>
      <c r="AV4" t="s">
        <v>70</v>
      </c>
      <c r="AW4" t="s">
        <v>70</v>
      </c>
      <c r="AX4" t="s">
        <v>70</v>
      </c>
      <c r="AY4" t="s">
        <v>70</v>
      </c>
      <c r="AZ4" t="s">
        <v>70</v>
      </c>
      <c r="BA4" t="s">
        <v>70</v>
      </c>
      <c r="BB4" t="s">
        <v>70</v>
      </c>
      <c r="BC4" t="s">
        <v>70</v>
      </c>
      <c r="BD4" t="s">
        <v>71</v>
      </c>
      <c r="BE4" t="s">
        <v>70</v>
      </c>
      <c r="BF4" t="s">
        <v>71</v>
      </c>
      <c r="BG4" t="s">
        <v>70</v>
      </c>
      <c r="BH4" t="s">
        <v>71</v>
      </c>
      <c r="BI4" t="s">
        <v>70</v>
      </c>
      <c r="BJ4" t="s">
        <v>70</v>
      </c>
    </row>
    <row r="5" spans="1:62" x14ac:dyDescent="0.35">
      <c r="A5">
        <v>2</v>
      </c>
      <c r="B5" t="s">
        <v>73</v>
      </c>
      <c r="C5" t="s">
        <v>74</v>
      </c>
      <c r="D5">
        <v>232019191</v>
      </c>
      <c r="E5" t="s">
        <v>64</v>
      </c>
      <c r="F5" t="s">
        <v>65</v>
      </c>
      <c r="G5">
        <v>2019</v>
      </c>
      <c r="H5">
        <v>19</v>
      </c>
      <c r="I5" t="s">
        <v>66</v>
      </c>
      <c r="J5" t="s">
        <v>75</v>
      </c>
      <c r="K5" t="s">
        <v>76</v>
      </c>
      <c r="L5" t="s">
        <v>77</v>
      </c>
      <c r="M5" t="s">
        <v>72</v>
      </c>
      <c r="N5" t="s">
        <v>71</v>
      </c>
      <c r="O5" t="s">
        <v>70</v>
      </c>
      <c r="P5" t="s">
        <v>71</v>
      </c>
      <c r="Q5" t="s">
        <v>70</v>
      </c>
      <c r="R5" t="s">
        <v>70</v>
      </c>
      <c r="S5" t="s">
        <v>71</v>
      </c>
      <c r="T5" t="s">
        <v>71</v>
      </c>
      <c r="U5" t="s">
        <v>72</v>
      </c>
      <c r="V5" t="s">
        <v>70</v>
      </c>
      <c r="W5" t="s">
        <v>72</v>
      </c>
      <c r="X5" t="s">
        <v>70</v>
      </c>
      <c r="Y5" t="s">
        <v>72</v>
      </c>
      <c r="Z5" t="s">
        <v>70</v>
      </c>
      <c r="AA5" t="s">
        <v>72</v>
      </c>
      <c r="AB5" t="s">
        <v>70</v>
      </c>
      <c r="AC5" t="s">
        <v>72</v>
      </c>
      <c r="AD5" t="s">
        <v>70</v>
      </c>
      <c r="AE5" t="s">
        <v>71</v>
      </c>
      <c r="AF5" t="s">
        <v>70</v>
      </c>
      <c r="AG5" t="s">
        <v>70</v>
      </c>
      <c r="AH5" t="s">
        <v>72</v>
      </c>
      <c r="AI5" t="s">
        <v>71</v>
      </c>
      <c r="AJ5" t="s">
        <v>70</v>
      </c>
      <c r="AK5" t="s">
        <v>70</v>
      </c>
      <c r="AL5" t="s">
        <v>71</v>
      </c>
      <c r="AM5" t="s">
        <v>70</v>
      </c>
      <c r="AN5" t="s">
        <v>70</v>
      </c>
      <c r="AO5" t="s">
        <v>70</v>
      </c>
      <c r="AP5" t="s">
        <v>71</v>
      </c>
      <c r="AQ5" t="s">
        <v>70</v>
      </c>
      <c r="AR5" t="s">
        <v>72</v>
      </c>
      <c r="AS5" t="s">
        <v>70</v>
      </c>
      <c r="AT5" t="s">
        <v>72</v>
      </c>
      <c r="AU5" t="s">
        <v>70</v>
      </c>
      <c r="AV5" t="s">
        <v>70</v>
      </c>
      <c r="AW5" t="s">
        <v>70</v>
      </c>
      <c r="AX5" t="s">
        <v>70</v>
      </c>
      <c r="AY5" t="s">
        <v>70</v>
      </c>
      <c r="AZ5" t="s">
        <v>70</v>
      </c>
      <c r="BA5" t="s">
        <v>70</v>
      </c>
      <c r="BB5" t="s">
        <v>71</v>
      </c>
      <c r="BC5" t="s">
        <v>72</v>
      </c>
      <c r="BD5" t="s">
        <v>71</v>
      </c>
      <c r="BE5" t="s">
        <v>71</v>
      </c>
      <c r="BF5" t="s">
        <v>71</v>
      </c>
      <c r="BG5" t="s">
        <v>71</v>
      </c>
      <c r="BH5" t="s">
        <v>71</v>
      </c>
      <c r="BI5" t="s">
        <v>71</v>
      </c>
      <c r="BJ5" t="s">
        <v>72</v>
      </c>
    </row>
    <row r="6" spans="1:62" x14ac:dyDescent="0.35">
      <c r="A6">
        <v>3</v>
      </c>
      <c r="B6" t="s">
        <v>78</v>
      </c>
      <c r="C6" t="s">
        <v>79</v>
      </c>
      <c r="D6">
        <v>232019181</v>
      </c>
      <c r="E6" t="s">
        <v>80</v>
      </c>
      <c r="F6" t="s">
        <v>65</v>
      </c>
      <c r="G6">
        <v>2019</v>
      </c>
      <c r="H6">
        <v>19</v>
      </c>
      <c r="I6" t="s">
        <v>66</v>
      </c>
      <c r="J6" t="s">
        <v>81</v>
      </c>
      <c r="K6" t="s">
        <v>82</v>
      </c>
      <c r="L6" t="s">
        <v>83</v>
      </c>
      <c r="M6" t="s">
        <v>71</v>
      </c>
      <c r="N6" t="s">
        <v>71</v>
      </c>
      <c r="O6" t="s">
        <v>71</v>
      </c>
      <c r="P6" t="s">
        <v>71</v>
      </c>
      <c r="Q6" t="s">
        <v>71</v>
      </c>
      <c r="R6" t="s">
        <v>70</v>
      </c>
      <c r="S6" t="s">
        <v>72</v>
      </c>
      <c r="T6" t="s">
        <v>71</v>
      </c>
      <c r="U6" t="s">
        <v>71</v>
      </c>
      <c r="V6" t="s">
        <v>71</v>
      </c>
      <c r="W6" t="s">
        <v>71</v>
      </c>
      <c r="X6" t="s">
        <v>70</v>
      </c>
      <c r="Y6" t="s">
        <v>72</v>
      </c>
      <c r="Z6" t="s">
        <v>71</v>
      </c>
      <c r="AA6" t="s">
        <v>71</v>
      </c>
      <c r="AB6" t="s">
        <v>71</v>
      </c>
      <c r="AC6" t="s">
        <v>71</v>
      </c>
      <c r="AD6" t="s">
        <v>71</v>
      </c>
      <c r="AE6" t="s">
        <v>72</v>
      </c>
      <c r="AF6" t="s">
        <v>70</v>
      </c>
      <c r="AG6" t="s">
        <v>71</v>
      </c>
      <c r="AH6" t="s">
        <v>71</v>
      </c>
      <c r="AI6" t="s">
        <v>71</v>
      </c>
      <c r="AJ6" t="s">
        <v>70</v>
      </c>
      <c r="AK6" t="s">
        <v>72</v>
      </c>
      <c r="AL6" t="s">
        <v>70</v>
      </c>
      <c r="AM6" t="s">
        <v>72</v>
      </c>
      <c r="AN6" t="s">
        <v>71</v>
      </c>
      <c r="AO6" t="s">
        <v>71</v>
      </c>
      <c r="AP6" t="s">
        <v>71</v>
      </c>
      <c r="AQ6" t="s">
        <v>72</v>
      </c>
      <c r="AR6" t="s">
        <v>71</v>
      </c>
      <c r="AS6" t="s">
        <v>72</v>
      </c>
      <c r="AT6" t="s">
        <v>71</v>
      </c>
      <c r="AU6" t="s">
        <v>71</v>
      </c>
      <c r="AV6" t="s">
        <v>70</v>
      </c>
      <c r="AW6" t="s">
        <v>71</v>
      </c>
      <c r="AX6" t="s">
        <v>71</v>
      </c>
      <c r="AY6" t="s">
        <v>70</v>
      </c>
      <c r="AZ6" t="s">
        <v>71</v>
      </c>
      <c r="BA6" t="s">
        <v>71</v>
      </c>
      <c r="BB6" t="s">
        <v>71</v>
      </c>
      <c r="BC6" t="s">
        <v>72</v>
      </c>
      <c r="BD6" t="s">
        <v>71</v>
      </c>
      <c r="BE6" t="s">
        <v>71</v>
      </c>
      <c r="BF6" t="s">
        <v>71</v>
      </c>
      <c r="BG6" t="s">
        <v>71</v>
      </c>
      <c r="BH6" t="s">
        <v>72</v>
      </c>
      <c r="BI6" t="s">
        <v>71</v>
      </c>
      <c r="BJ6" t="s">
        <v>71</v>
      </c>
    </row>
    <row r="7" spans="1:62" x14ac:dyDescent="0.35">
      <c r="A7">
        <v>4</v>
      </c>
      <c r="B7" t="s">
        <v>84</v>
      </c>
      <c r="C7" t="s">
        <v>85</v>
      </c>
      <c r="D7">
        <v>232019192</v>
      </c>
      <c r="E7" t="s">
        <v>80</v>
      </c>
      <c r="F7" t="s">
        <v>86</v>
      </c>
      <c r="G7">
        <v>2019</v>
      </c>
      <c r="H7">
        <v>19</v>
      </c>
      <c r="I7" t="s">
        <v>87</v>
      </c>
      <c r="J7" t="s">
        <v>88</v>
      </c>
      <c r="K7" t="s">
        <v>76</v>
      </c>
      <c r="L7" t="s">
        <v>83</v>
      </c>
      <c r="M7" t="s">
        <v>71</v>
      </c>
      <c r="N7" t="s">
        <v>89</v>
      </c>
      <c r="O7" t="s">
        <v>71</v>
      </c>
      <c r="P7" t="s">
        <v>72</v>
      </c>
      <c r="Q7" t="s">
        <v>72</v>
      </c>
      <c r="R7" t="s">
        <v>71</v>
      </c>
      <c r="S7" t="s">
        <v>72</v>
      </c>
      <c r="T7" t="s">
        <v>72</v>
      </c>
      <c r="U7" t="s">
        <v>71</v>
      </c>
      <c r="V7" t="s">
        <v>72</v>
      </c>
      <c r="W7" t="s">
        <v>72</v>
      </c>
      <c r="X7" t="s">
        <v>72</v>
      </c>
      <c r="Y7" t="s">
        <v>72</v>
      </c>
      <c r="Z7" t="s">
        <v>71</v>
      </c>
      <c r="AA7" t="s">
        <v>72</v>
      </c>
      <c r="AB7" t="s">
        <v>71</v>
      </c>
      <c r="AC7" t="s">
        <v>71</v>
      </c>
      <c r="AD7" t="s">
        <v>72</v>
      </c>
      <c r="AE7" t="s">
        <v>72</v>
      </c>
      <c r="AF7" t="s">
        <v>72</v>
      </c>
      <c r="AG7" t="s">
        <v>71</v>
      </c>
      <c r="AH7" t="s">
        <v>72</v>
      </c>
      <c r="AI7" t="s">
        <v>72</v>
      </c>
      <c r="AJ7" t="s">
        <v>72</v>
      </c>
      <c r="AK7" t="s">
        <v>71</v>
      </c>
      <c r="AL7" t="s">
        <v>72</v>
      </c>
      <c r="AM7" t="s">
        <v>71</v>
      </c>
      <c r="AN7" t="s">
        <v>71</v>
      </c>
      <c r="AO7" t="s">
        <v>71</v>
      </c>
      <c r="AP7" t="s">
        <v>89</v>
      </c>
      <c r="AQ7" t="s">
        <v>71</v>
      </c>
      <c r="AR7" t="s">
        <v>89</v>
      </c>
      <c r="AS7" t="s">
        <v>71</v>
      </c>
      <c r="AT7" t="s">
        <v>89</v>
      </c>
      <c r="AU7" t="s">
        <v>72</v>
      </c>
      <c r="AV7" t="s">
        <v>72</v>
      </c>
      <c r="AW7" t="s">
        <v>71</v>
      </c>
      <c r="AX7" t="s">
        <v>71</v>
      </c>
      <c r="AY7" t="s">
        <v>71</v>
      </c>
      <c r="AZ7" t="s">
        <v>71</v>
      </c>
      <c r="BA7" t="s">
        <v>72</v>
      </c>
      <c r="BB7" t="s">
        <v>71</v>
      </c>
      <c r="BC7" t="s">
        <v>71</v>
      </c>
      <c r="BD7" t="s">
        <v>89</v>
      </c>
      <c r="BE7" t="s">
        <v>71</v>
      </c>
      <c r="BF7" t="s">
        <v>89</v>
      </c>
      <c r="BG7" t="s">
        <v>71</v>
      </c>
      <c r="BH7" t="s">
        <v>72</v>
      </c>
      <c r="BI7" t="s">
        <v>71</v>
      </c>
      <c r="BJ7" t="s">
        <v>72</v>
      </c>
    </row>
    <row r="8" spans="1:62" x14ac:dyDescent="0.35">
      <c r="A8">
        <v>5</v>
      </c>
      <c r="B8" t="s">
        <v>90</v>
      </c>
      <c r="C8" t="s">
        <v>91</v>
      </c>
      <c r="D8">
        <v>232019209</v>
      </c>
      <c r="E8" t="s">
        <v>64</v>
      </c>
      <c r="F8" t="s">
        <v>65</v>
      </c>
      <c r="G8">
        <v>2019</v>
      </c>
      <c r="H8">
        <v>19</v>
      </c>
      <c r="I8" t="s">
        <v>87</v>
      </c>
      <c r="J8" t="s">
        <v>92</v>
      </c>
      <c r="K8" t="s">
        <v>76</v>
      </c>
      <c r="L8" t="s">
        <v>83</v>
      </c>
      <c r="M8" t="s">
        <v>72</v>
      </c>
      <c r="N8" t="s">
        <v>72</v>
      </c>
      <c r="O8" t="s">
        <v>72</v>
      </c>
      <c r="P8" t="s">
        <v>72</v>
      </c>
      <c r="Q8" t="s">
        <v>72</v>
      </c>
      <c r="R8" t="s">
        <v>72</v>
      </c>
      <c r="S8" t="s">
        <v>72</v>
      </c>
      <c r="T8" t="s">
        <v>72</v>
      </c>
      <c r="U8" t="s">
        <v>72</v>
      </c>
      <c r="V8" t="s">
        <v>72</v>
      </c>
      <c r="W8" t="s">
        <v>72</v>
      </c>
      <c r="X8" t="s">
        <v>72</v>
      </c>
      <c r="Y8" t="s">
        <v>72</v>
      </c>
      <c r="Z8" t="s">
        <v>72</v>
      </c>
      <c r="AA8" t="s">
        <v>72</v>
      </c>
      <c r="AB8" t="s">
        <v>72</v>
      </c>
      <c r="AC8" t="s">
        <v>72</v>
      </c>
      <c r="AD8" t="s">
        <v>72</v>
      </c>
      <c r="AE8" t="s">
        <v>72</v>
      </c>
      <c r="AF8" t="s">
        <v>72</v>
      </c>
      <c r="AG8" t="s">
        <v>72</v>
      </c>
      <c r="AH8" t="s">
        <v>72</v>
      </c>
      <c r="AI8" t="s">
        <v>72</v>
      </c>
      <c r="AJ8" t="s">
        <v>72</v>
      </c>
      <c r="AK8" t="s">
        <v>72</v>
      </c>
      <c r="AL8" t="s">
        <v>72</v>
      </c>
      <c r="AM8" t="s">
        <v>72</v>
      </c>
      <c r="AN8" t="s">
        <v>72</v>
      </c>
      <c r="AO8" t="s">
        <v>72</v>
      </c>
      <c r="AP8" t="s">
        <v>72</v>
      </c>
      <c r="AQ8" t="s">
        <v>72</v>
      </c>
      <c r="AR8" t="s">
        <v>72</v>
      </c>
      <c r="AS8" t="s">
        <v>72</v>
      </c>
      <c r="AT8" t="s">
        <v>72</v>
      </c>
      <c r="AU8" t="s">
        <v>72</v>
      </c>
      <c r="AV8" t="s">
        <v>72</v>
      </c>
      <c r="AW8" t="s">
        <v>72</v>
      </c>
      <c r="AX8" t="s">
        <v>72</v>
      </c>
      <c r="AY8" t="s">
        <v>72</v>
      </c>
      <c r="AZ8" t="s">
        <v>72</v>
      </c>
      <c r="BA8" t="s">
        <v>72</v>
      </c>
      <c r="BB8" t="s">
        <v>72</v>
      </c>
      <c r="BC8" t="s">
        <v>89</v>
      </c>
      <c r="BD8" t="s">
        <v>89</v>
      </c>
      <c r="BE8" t="s">
        <v>72</v>
      </c>
      <c r="BF8" t="s">
        <v>89</v>
      </c>
      <c r="BG8" t="s">
        <v>72</v>
      </c>
      <c r="BH8" t="s">
        <v>72</v>
      </c>
      <c r="BI8" t="s">
        <v>72</v>
      </c>
      <c r="BJ8" t="s">
        <v>72</v>
      </c>
    </row>
    <row r="9" spans="1:62" x14ac:dyDescent="0.35">
      <c r="A9">
        <v>6</v>
      </c>
      <c r="B9" t="s">
        <v>93</v>
      </c>
      <c r="C9" t="s">
        <v>94</v>
      </c>
      <c r="D9">
        <v>232019204</v>
      </c>
      <c r="E9" t="s">
        <v>64</v>
      </c>
      <c r="F9" t="s">
        <v>65</v>
      </c>
      <c r="G9">
        <v>2019</v>
      </c>
      <c r="H9">
        <v>18</v>
      </c>
      <c r="I9" t="s">
        <v>87</v>
      </c>
      <c r="J9" t="s">
        <v>95</v>
      </c>
      <c r="K9" t="s">
        <v>76</v>
      </c>
      <c r="L9" t="s">
        <v>83</v>
      </c>
      <c r="M9" t="s">
        <v>71</v>
      </c>
      <c r="N9" t="s">
        <v>89</v>
      </c>
      <c r="O9" t="s">
        <v>72</v>
      </c>
      <c r="P9" t="s">
        <v>71</v>
      </c>
      <c r="Q9" t="s">
        <v>71</v>
      </c>
      <c r="R9" t="s">
        <v>70</v>
      </c>
      <c r="S9" t="s">
        <v>72</v>
      </c>
      <c r="T9" t="s">
        <v>70</v>
      </c>
      <c r="U9" t="s">
        <v>71</v>
      </c>
      <c r="V9" t="s">
        <v>71</v>
      </c>
      <c r="W9" t="s">
        <v>71</v>
      </c>
      <c r="X9" t="s">
        <v>70</v>
      </c>
      <c r="Y9" t="s">
        <v>72</v>
      </c>
      <c r="Z9" t="s">
        <v>71</v>
      </c>
      <c r="AA9" t="s">
        <v>72</v>
      </c>
      <c r="AB9" t="s">
        <v>71</v>
      </c>
      <c r="AC9" t="s">
        <v>71</v>
      </c>
      <c r="AD9" t="s">
        <v>71</v>
      </c>
      <c r="AE9" t="s">
        <v>71</v>
      </c>
      <c r="AF9" t="s">
        <v>71</v>
      </c>
      <c r="AG9" t="s">
        <v>72</v>
      </c>
      <c r="AH9" t="s">
        <v>70</v>
      </c>
      <c r="AI9" t="s">
        <v>71</v>
      </c>
      <c r="AJ9" t="s">
        <v>71</v>
      </c>
      <c r="AK9" t="s">
        <v>72</v>
      </c>
      <c r="AL9" t="s">
        <v>70</v>
      </c>
      <c r="AM9" t="s">
        <v>71</v>
      </c>
      <c r="AN9" t="s">
        <v>71</v>
      </c>
      <c r="AO9" t="s">
        <v>72</v>
      </c>
      <c r="AP9" t="s">
        <v>72</v>
      </c>
      <c r="AQ9" t="s">
        <v>71</v>
      </c>
      <c r="AR9" t="s">
        <v>71</v>
      </c>
      <c r="AS9" t="s">
        <v>89</v>
      </c>
      <c r="AT9" t="s">
        <v>72</v>
      </c>
      <c r="AU9" t="s">
        <v>71</v>
      </c>
      <c r="AV9" t="s">
        <v>71</v>
      </c>
      <c r="AW9" t="s">
        <v>72</v>
      </c>
      <c r="AX9" t="s">
        <v>70</v>
      </c>
      <c r="AY9" t="s">
        <v>72</v>
      </c>
      <c r="AZ9" t="s">
        <v>70</v>
      </c>
      <c r="BA9" t="s">
        <v>72</v>
      </c>
      <c r="BB9" t="s">
        <v>89</v>
      </c>
      <c r="BC9" t="s">
        <v>72</v>
      </c>
      <c r="BD9" t="s">
        <v>72</v>
      </c>
      <c r="BE9" t="s">
        <v>72</v>
      </c>
      <c r="BF9" t="s">
        <v>71</v>
      </c>
      <c r="BG9" t="s">
        <v>72</v>
      </c>
      <c r="BH9" t="s">
        <v>89</v>
      </c>
      <c r="BI9" t="s">
        <v>72</v>
      </c>
      <c r="BJ9" t="s">
        <v>71</v>
      </c>
    </row>
    <row r="10" spans="1:62" x14ac:dyDescent="0.35">
      <c r="A10">
        <v>7</v>
      </c>
      <c r="B10" t="s">
        <v>96</v>
      </c>
      <c r="C10" t="s">
        <v>97</v>
      </c>
      <c r="D10">
        <v>232019187</v>
      </c>
      <c r="E10" t="s">
        <v>64</v>
      </c>
      <c r="F10" t="s">
        <v>65</v>
      </c>
      <c r="G10">
        <v>2019</v>
      </c>
      <c r="H10">
        <v>18</v>
      </c>
      <c r="I10" t="s">
        <v>66</v>
      </c>
      <c r="J10" t="s">
        <v>98</v>
      </c>
      <c r="K10" t="s">
        <v>76</v>
      </c>
      <c r="L10" t="s">
        <v>69</v>
      </c>
      <c r="M10" t="s">
        <v>72</v>
      </c>
      <c r="N10" t="s">
        <v>71</v>
      </c>
      <c r="O10" t="s">
        <v>71</v>
      </c>
      <c r="P10" t="s">
        <v>70</v>
      </c>
      <c r="Q10" t="s">
        <v>71</v>
      </c>
      <c r="R10" t="s">
        <v>70</v>
      </c>
      <c r="S10" t="s">
        <v>70</v>
      </c>
      <c r="T10" t="s">
        <v>70</v>
      </c>
      <c r="U10" t="s">
        <v>70</v>
      </c>
      <c r="V10" t="s">
        <v>70</v>
      </c>
      <c r="W10" t="s">
        <v>72</v>
      </c>
      <c r="X10" t="s">
        <v>70</v>
      </c>
      <c r="Y10" t="s">
        <v>72</v>
      </c>
      <c r="Z10" t="s">
        <v>71</v>
      </c>
      <c r="AA10" t="s">
        <v>72</v>
      </c>
      <c r="AB10" t="s">
        <v>71</v>
      </c>
      <c r="AC10" t="s">
        <v>72</v>
      </c>
      <c r="AD10" t="s">
        <v>70</v>
      </c>
      <c r="AE10" t="s">
        <v>72</v>
      </c>
      <c r="AF10" t="s">
        <v>70</v>
      </c>
      <c r="AG10" t="s">
        <v>72</v>
      </c>
      <c r="AH10" t="s">
        <v>71</v>
      </c>
      <c r="AI10" t="s">
        <v>71</v>
      </c>
      <c r="AJ10" t="s">
        <v>70</v>
      </c>
      <c r="AK10" t="s">
        <v>72</v>
      </c>
      <c r="AL10" t="s">
        <v>71</v>
      </c>
      <c r="AM10" t="s">
        <v>72</v>
      </c>
      <c r="AN10" t="s">
        <v>70</v>
      </c>
      <c r="AO10" t="s">
        <v>70</v>
      </c>
      <c r="AP10" t="s">
        <v>72</v>
      </c>
      <c r="AQ10" t="s">
        <v>70</v>
      </c>
      <c r="AR10" t="s">
        <v>71</v>
      </c>
      <c r="AS10" t="s">
        <v>70</v>
      </c>
      <c r="AT10" t="s">
        <v>71</v>
      </c>
      <c r="AU10" t="s">
        <v>70</v>
      </c>
      <c r="AV10" t="s">
        <v>71</v>
      </c>
      <c r="AW10" t="s">
        <v>70</v>
      </c>
      <c r="AX10" t="s">
        <v>71</v>
      </c>
      <c r="AY10" t="s">
        <v>70</v>
      </c>
      <c r="AZ10" t="s">
        <v>71</v>
      </c>
      <c r="BA10" t="s">
        <v>71</v>
      </c>
      <c r="BB10" t="s">
        <v>70</v>
      </c>
      <c r="BC10" t="s">
        <v>99</v>
      </c>
      <c r="BD10" t="s">
        <v>89</v>
      </c>
      <c r="BE10" t="s">
        <v>72</v>
      </c>
      <c r="BF10" t="s">
        <v>70</v>
      </c>
      <c r="BG10" t="s">
        <v>72</v>
      </c>
      <c r="BH10" t="s">
        <v>71</v>
      </c>
      <c r="BI10" t="s">
        <v>72</v>
      </c>
      <c r="BJ10" t="s">
        <v>71</v>
      </c>
    </row>
    <row r="11" spans="1:62" x14ac:dyDescent="0.35">
      <c r="A11">
        <v>8</v>
      </c>
      <c r="B11" t="s">
        <v>100</v>
      </c>
      <c r="D11">
        <v>232019194</v>
      </c>
      <c r="E11" t="s">
        <v>64</v>
      </c>
      <c r="F11" t="s">
        <v>65</v>
      </c>
      <c r="G11">
        <v>2019</v>
      </c>
      <c r="H11">
        <v>19</v>
      </c>
      <c r="I11" t="s">
        <v>66</v>
      </c>
      <c r="J11" t="s">
        <v>101</v>
      </c>
      <c r="K11" t="s">
        <v>68</v>
      </c>
      <c r="L11" t="s">
        <v>69</v>
      </c>
      <c r="M11" t="s">
        <v>70</v>
      </c>
      <c r="N11" t="s">
        <v>71</v>
      </c>
      <c r="O11" t="s">
        <v>70</v>
      </c>
      <c r="P11" t="s">
        <v>70</v>
      </c>
      <c r="Q11" t="s">
        <v>70</v>
      </c>
      <c r="R11" t="s">
        <v>70</v>
      </c>
      <c r="S11" t="s">
        <v>70</v>
      </c>
      <c r="T11" t="s">
        <v>71</v>
      </c>
      <c r="U11" t="s">
        <v>70</v>
      </c>
      <c r="V11" t="s">
        <v>71</v>
      </c>
      <c r="W11" t="s">
        <v>70</v>
      </c>
      <c r="X11" t="s">
        <v>71</v>
      </c>
      <c r="Y11" t="s">
        <v>70</v>
      </c>
      <c r="Z11" t="s">
        <v>71</v>
      </c>
      <c r="AA11" t="s">
        <v>70</v>
      </c>
      <c r="AB11" t="s">
        <v>71</v>
      </c>
      <c r="AC11" t="s">
        <v>70</v>
      </c>
      <c r="AD11" t="s">
        <v>71</v>
      </c>
      <c r="AE11" t="s">
        <v>70</v>
      </c>
      <c r="AF11" t="s">
        <v>71</v>
      </c>
      <c r="AG11" t="s">
        <v>70</v>
      </c>
      <c r="AH11" t="s">
        <v>71</v>
      </c>
      <c r="AI11" t="s">
        <v>70</v>
      </c>
      <c r="AJ11" t="s">
        <v>71</v>
      </c>
      <c r="AK11" t="s">
        <v>70</v>
      </c>
      <c r="AL11" t="s">
        <v>71</v>
      </c>
      <c r="AM11" t="s">
        <v>70</v>
      </c>
      <c r="AN11" t="s">
        <v>71</v>
      </c>
      <c r="AO11" t="s">
        <v>71</v>
      </c>
      <c r="AP11" t="s">
        <v>71</v>
      </c>
      <c r="AQ11" t="s">
        <v>70</v>
      </c>
      <c r="AR11" t="s">
        <v>72</v>
      </c>
      <c r="AS11" t="s">
        <v>70</v>
      </c>
      <c r="AT11" t="s">
        <v>72</v>
      </c>
      <c r="AU11" t="s">
        <v>71</v>
      </c>
      <c r="AV11" t="s">
        <v>71</v>
      </c>
      <c r="AW11" t="s">
        <v>70</v>
      </c>
      <c r="AX11" t="s">
        <v>71</v>
      </c>
      <c r="AY11" t="s">
        <v>70</v>
      </c>
      <c r="AZ11" t="s">
        <v>71</v>
      </c>
      <c r="BA11" t="s">
        <v>70</v>
      </c>
      <c r="BB11" t="s">
        <v>71</v>
      </c>
      <c r="BC11" t="s">
        <v>70</v>
      </c>
      <c r="BD11" t="s">
        <v>71</v>
      </c>
      <c r="BE11" t="s">
        <v>70</v>
      </c>
      <c r="BF11" t="s">
        <v>72</v>
      </c>
      <c r="BG11" t="s">
        <v>70</v>
      </c>
      <c r="BH11" t="s">
        <v>71</v>
      </c>
      <c r="BI11" t="s">
        <v>70</v>
      </c>
      <c r="BJ11" t="s">
        <v>71</v>
      </c>
    </row>
    <row r="12" spans="1:62" x14ac:dyDescent="0.35">
      <c r="A12">
        <v>9</v>
      </c>
      <c r="B12" t="s">
        <v>102</v>
      </c>
      <c r="C12" t="s">
        <v>103</v>
      </c>
      <c r="D12">
        <v>232019178</v>
      </c>
      <c r="E12" t="s">
        <v>104</v>
      </c>
      <c r="F12" t="s">
        <v>65</v>
      </c>
      <c r="G12">
        <v>2019</v>
      </c>
      <c r="H12">
        <v>20</v>
      </c>
      <c r="I12" t="s">
        <v>87</v>
      </c>
      <c r="J12" t="s">
        <v>105</v>
      </c>
      <c r="K12" t="s">
        <v>76</v>
      </c>
      <c r="L12" t="s">
        <v>69</v>
      </c>
      <c r="M12" t="s">
        <v>72</v>
      </c>
      <c r="N12" t="s">
        <v>72</v>
      </c>
      <c r="O12" t="s">
        <v>72</v>
      </c>
      <c r="P12" t="s">
        <v>72</v>
      </c>
      <c r="Q12" t="s">
        <v>71</v>
      </c>
      <c r="R12" t="s">
        <v>71</v>
      </c>
      <c r="S12" t="s">
        <v>71</v>
      </c>
      <c r="T12" t="s">
        <v>71</v>
      </c>
      <c r="U12" t="s">
        <v>72</v>
      </c>
      <c r="V12" t="s">
        <v>72</v>
      </c>
      <c r="W12" t="s">
        <v>72</v>
      </c>
      <c r="X12" t="s">
        <v>72</v>
      </c>
      <c r="Y12" t="s">
        <v>72</v>
      </c>
      <c r="Z12" t="s">
        <v>72</v>
      </c>
      <c r="AA12" t="s">
        <v>72</v>
      </c>
      <c r="AB12" t="s">
        <v>72</v>
      </c>
      <c r="AC12" t="s">
        <v>72</v>
      </c>
      <c r="AD12" t="s">
        <v>72</v>
      </c>
      <c r="AE12" t="s">
        <v>72</v>
      </c>
      <c r="AF12" t="s">
        <v>72</v>
      </c>
      <c r="AG12" t="s">
        <v>72</v>
      </c>
      <c r="AH12" t="s">
        <v>72</v>
      </c>
      <c r="AI12" t="s">
        <v>71</v>
      </c>
      <c r="AJ12" t="s">
        <v>71</v>
      </c>
      <c r="AK12" t="s">
        <v>71</v>
      </c>
      <c r="AL12" t="s">
        <v>71</v>
      </c>
      <c r="AM12" t="s">
        <v>72</v>
      </c>
      <c r="AN12" t="s">
        <v>72</v>
      </c>
      <c r="AO12" t="s">
        <v>72</v>
      </c>
      <c r="AP12" t="s">
        <v>72</v>
      </c>
      <c r="AQ12" t="s">
        <v>72</v>
      </c>
      <c r="AR12" t="s">
        <v>72</v>
      </c>
      <c r="AS12" t="s">
        <v>72</v>
      </c>
      <c r="AT12" t="s">
        <v>72</v>
      </c>
      <c r="AU12" t="s">
        <v>72</v>
      </c>
      <c r="AV12" t="s">
        <v>72</v>
      </c>
      <c r="AW12" t="s">
        <v>72</v>
      </c>
      <c r="AX12" t="s">
        <v>72</v>
      </c>
      <c r="AY12" t="s">
        <v>72</v>
      </c>
      <c r="AZ12" t="s">
        <v>72</v>
      </c>
      <c r="BA12" t="s">
        <v>71</v>
      </c>
      <c r="BB12" t="s">
        <v>71</v>
      </c>
      <c r="BC12" t="s">
        <v>72</v>
      </c>
      <c r="BD12" t="s">
        <v>72</v>
      </c>
      <c r="BE12" t="s">
        <v>72</v>
      </c>
      <c r="BF12" t="s">
        <v>72</v>
      </c>
      <c r="BG12" t="s">
        <v>72</v>
      </c>
      <c r="BH12" t="s">
        <v>72</v>
      </c>
      <c r="BI12" t="s">
        <v>72</v>
      </c>
      <c r="BJ12" t="s">
        <v>72</v>
      </c>
    </row>
    <row r="13" spans="1:62" x14ac:dyDescent="0.35">
      <c r="A13">
        <v>10</v>
      </c>
      <c r="B13" t="s">
        <v>106</v>
      </c>
      <c r="C13" t="s">
        <v>107</v>
      </c>
      <c r="D13">
        <v>232019199</v>
      </c>
      <c r="E13" t="s">
        <v>64</v>
      </c>
      <c r="F13" t="s">
        <v>65</v>
      </c>
      <c r="G13">
        <v>2019</v>
      </c>
      <c r="H13">
        <v>19</v>
      </c>
      <c r="I13" t="s">
        <v>66</v>
      </c>
      <c r="J13" t="s">
        <v>108</v>
      </c>
      <c r="K13" t="s">
        <v>76</v>
      </c>
      <c r="L13" t="s">
        <v>83</v>
      </c>
      <c r="M13" t="s">
        <v>70</v>
      </c>
      <c r="N13" t="s">
        <v>71</v>
      </c>
      <c r="O13" t="s">
        <v>70</v>
      </c>
      <c r="P13" t="s">
        <v>70</v>
      </c>
      <c r="Q13" t="s">
        <v>70</v>
      </c>
      <c r="R13" t="s">
        <v>70</v>
      </c>
      <c r="S13" t="s">
        <v>70</v>
      </c>
      <c r="T13" t="s">
        <v>71</v>
      </c>
      <c r="U13" t="s">
        <v>70</v>
      </c>
      <c r="V13" t="s">
        <v>71</v>
      </c>
      <c r="W13" t="s">
        <v>70</v>
      </c>
      <c r="X13" t="s">
        <v>71</v>
      </c>
      <c r="Y13" t="s">
        <v>70</v>
      </c>
      <c r="Z13" t="s">
        <v>71</v>
      </c>
      <c r="AA13" t="s">
        <v>70</v>
      </c>
      <c r="AB13" t="s">
        <v>70</v>
      </c>
      <c r="AC13" t="s">
        <v>70</v>
      </c>
      <c r="AD13" t="s">
        <v>71</v>
      </c>
      <c r="AE13" t="s">
        <v>70</v>
      </c>
      <c r="AF13" t="s">
        <v>72</v>
      </c>
      <c r="AG13" t="s">
        <v>70</v>
      </c>
      <c r="AH13" t="s">
        <v>70</v>
      </c>
      <c r="AI13" t="s">
        <v>70</v>
      </c>
      <c r="AJ13" t="s">
        <v>71</v>
      </c>
      <c r="AK13" t="s">
        <v>70</v>
      </c>
      <c r="AL13" t="s">
        <v>72</v>
      </c>
      <c r="AM13" t="s">
        <v>70</v>
      </c>
      <c r="AN13" t="s">
        <v>71</v>
      </c>
      <c r="AO13" t="s">
        <v>70</v>
      </c>
      <c r="AP13" t="s">
        <v>72</v>
      </c>
      <c r="AQ13" t="s">
        <v>70</v>
      </c>
      <c r="AR13" t="s">
        <v>72</v>
      </c>
      <c r="AS13" t="s">
        <v>70</v>
      </c>
      <c r="AT13" t="s">
        <v>72</v>
      </c>
      <c r="AU13" t="s">
        <v>70</v>
      </c>
      <c r="AV13" t="s">
        <v>72</v>
      </c>
      <c r="AW13" t="s">
        <v>70</v>
      </c>
      <c r="AX13" t="s">
        <v>72</v>
      </c>
      <c r="AY13" t="s">
        <v>70</v>
      </c>
      <c r="AZ13" t="s">
        <v>72</v>
      </c>
      <c r="BA13" t="s">
        <v>70</v>
      </c>
      <c r="BB13" t="s">
        <v>72</v>
      </c>
      <c r="BC13" t="s">
        <v>70</v>
      </c>
      <c r="BD13" t="s">
        <v>71</v>
      </c>
      <c r="BE13" t="s">
        <v>70</v>
      </c>
      <c r="BF13" t="s">
        <v>71</v>
      </c>
      <c r="BG13" t="s">
        <v>70</v>
      </c>
      <c r="BH13" t="s">
        <v>72</v>
      </c>
      <c r="BI13" t="s">
        <v>70</v>
      </c>
      <c r="BJ13" t="s">
        <v>72</v>
      </c>
    </row>
    <row r="14" spans="1:62" x14ac:dyDescent="0.35">
      <c r="A14">
        <v>11</v>
      </c>
      <c r="B14" t="s">
        <v>109</v>
      </c>
      <c r="C14" t="s">
        <v>110</v>
      </c>
      <c r="D14">
        <v>232019207</v>
      </c>
      <c r="E14" t="s">
        <v>111</v>
      </c>
      <c r="F14" t="s">
        <v>112</v>
      </c>
      <c r="G14">
        <v>2019</v>
      </c>
      <c r="H14">
        <v>19</v>
      </c>
      <c r="I14" t="s">
        <v>66</v>
      </c>
      <c r="J14" t="s">
        <v>113</v>
      </c>
      <c r="K14" t="s">
        <v>76</v>
      </c>
      <c r="L14" t="s">
        <v>69</v>
      </c>
      <c r="M14" t="s">
        <v>70</v>
      </c>
      <c r="N14" t="s">
        <v>72</v>
      </c>
      <c r="O14" t="s">
        <v>70</v>
      </c>
      <c r="P14" t="s">
        <v>71</v>
      </c>
      <c r="Q14" t="s">
        <v>70</v>
      </c>
      <c r="R14" t="s">
        <v>70</v>
      </c>
      <c r="S14" t="s">
        <v>70</v>
      </c>
      <c r="T14" t="s">
        <v>71</v>
      </c>
      <c r="U14" t="s">
        <v>70</v>
      </c>
      <c r="V14" t="s">
        <v>70</v>
      </c>
      <c r="W14" t="s">
        <v>70</v>
      </c>
      <c r="X14" t="s">
        <v>70</v>
      </c>
      <c r="Y14" t="s">
        <v>70</v>
      </c>
      <c r="Z14" t="s">
        <v>70</v>
      </c>
      <c r="AA14" t="s">
        <v>70</v>
      </c>
      <c r="AB14" t="s">
        <v>70</v>
      </c>
      <c r="AC14" t="s">
        <v>70</v>
      </c>
      <c r="AD14" t="s">
        <v>71</v>
      </c>
      <c r="AE14" t="s">
        <v>70</v>
      </c>
      <c r="AF14" t="s">
        <v>70</v>
      </c>
      <c r="AG14" t="s">
        <v>70</v>
      </c>
      <c r="AH14" t="s">
        <v>71</v>
      </c>
      <c r="AI14" t="s">
        <v>70</v>
      </c>
      <c r="AJ14" t="s">
        <v>71</v>
      </c>
      <c r="AK14" t="s">
        <v>70</v>
      </c>
      <c r="AL14" t="s">
        <v>70</v>
      </c>
      <c r="AM14" t="s">
        <v>70</v>
      </c>
      <c r="AN14" t="s">
        <v>71</v>
      </c>
      <c r="AO14" t="s">
        <v>72</v>
      </c>
      <c r="AP14" t="s">
        <v>89</v>
      </c>
      <c r="AQ14" t="s">
        <v>70</v>
      </c>
      <c r="AR14" t="s">
        <v>72</v>
      </c>
      <c r="AS14" t="s">
        <v>70</v>
      </c>
      <c r="AT14" t="s">
        <v>72</v>
      </c>
      <c r="AU14" t="s">
        <v>70</v>
      </c>
      <c r="AV14" t="s">
        <v>71</v>
      </c>
      <c r="AW14" t="s">
        <v>70</v>
      </c>
      <c r="AX14" t="s">
        <v>71</v>
      </c>
      <c r="AY14" t="s">
        <v>70</v>
      </c>
      <c r="AZ14" t="s">
        <v>71</v>
      </c>
      <c r="BA14" t="s">
        <v>70</v>
      </c>
      <c r="BB14" t="s">
        <v>72</v>
      </c>
      <c r="BC14" t="s">
        <v>71</v>
      </c>
      <c r="BD14" t="s">
        <v>71</v>
      </c>
      <c r="BE14" t="s">
        <v>70</v>
      </c>
      <c r="BF14" t="s">
        <v>71</v>
      </c>
      <c r="BG14" t="s">
        <v>70</v>
      </c>
      <c r="BH14" t="s">
        <v>72</v>
      </c>
      <c r="BI14" t="s">
        <v>70</v>
      </c>
      <c r="BJ14" t="s">
        <v>70</v>
      </c>
    </row>
    <row r="15" spans="1:62" x14ac:dyDescent="0.35">
      <c r="A15">
        <v>12</v>
      </c>
      <c r="B15" t="s">
        <v>114</v>
      </c>
      <c r="C15" t="s">
        <v>115</v>
      </c>
      <c r="D15">
        <v>232019174</v>
      </c>
      <c r="E15" t="s">
        <v>64</v>
      </c>
      <c r="F15" t="s">
        <v>65</v>
      </c>
      <c r="G15">
        <v>2019</v>
      </c>
      <c r="H15">
        <v>19</v>
      </c>
      <c r="I15" t="s">
        <v>66</v>
      </c>
      <c r="J15" t="s">
        <v>116</v>
      </c>
      <c r="K15" t="s">
        <v>76</v>
      </c>
      <c r="L15" t="s">
        <v>69</v>
      </c>
      <c r="M15" t="s">
        <v>71</v>
      </c>
      <c r="N15" t="s">
        <v>72</v>
      </c>
      <c r="O15" t="s">
        <v>71</v>
      </c>
      <c r="P15" t="s">
        <v>72</v>
      </c>
      <c r="Q15" t="s">
        <v>71</v>
      </c>
      <c r="R15" t="s">
        <v>71</v>
      </c>
      <c r="S15" t="s">
        <v>71</v>
      </c>
      <c r="T15" t="s">
        <v>71</v>
      </c>
      <c r="U15" t="s">
        <v>71</v>
      </c>
      <c r="V15" t="s">
        <v>72</v>
      </c>
      <c r="W15" t="s">
        <v>71</v>
      </c>
      <c r="X15" t="s">
        <v>89</v>
      </c>
      <c r="Y15" t="s">
        <v>71</v>
      </c>
      <c r="Z15" t="s">
        <v>89</v>
      </c>
      <c r="AA15" t="s">
        <v>71</v>
      </c>
      <c r="AB15" t="s">
        <v>72</v>
      </c>
      <c r="AC15" t="s">
        <v>71</v>
      </c>
      <c r="AD15" t="s">
        <v>71</v>
      </c>
      <c r="AE15" t="s">
        <v>71</v>
      </c>
      <c r="AF15" t="s">
        <v>71</v>
      </c>
      <c r="AG15" t="s">
        <v>71</v>
      </c>
      <c r="AH15" t="s">
        <v>71</v>
      </c>
      <c r="AI15" t="s">
        <v>71</v>
      </c>
      <c r="AJ15" t="s">
        <v>71</v>
      </c>
      <c r="AK15" t="s">
        <v>71</v>
      </c>
      <c r="AL15" t="s">
        <v>71</v>
      </c>
      <c r="AM15" t="s">
        <v>71</v>
      </c>
      <c r="AN15" t="s">
        <v>71</v>
      </c>
      <c r="AO15" t="s">
        <v>71</v>
      </c>
      <c r="AP15" t="s">
        <v>89</v>
      </c>
      <c r="AQ15" t="s">
        <v>71</v>
      </c>
      <c r="AR15" t="s">
        <v>89</v>
      </c>
      <c r="AS15" t="s">
        <v>71</v>
      </c>
      <c r="AT15" t="s">
        <v>89</v>
      </c>
      <c r="AU15" t="s">
        <v>71</v>
      </c>
      <c r="AV15" t="s">
        <v>71</v>
      </c>
      <c r="AW15" t="s">
        <v>71</v>
      </c>
      <c r="AX15" t="s">
        <v>71</v>
      </c>
      <c r="AY15" t="s">
        <v>71</v>
      </c>
      <c r="AZ15" t="s">
        <v>71</v>
      </c>
      <c r="BA15" t="s">
        <v>71</v>
      </c>
      <c r="BB15" t="s">
        <v>71</v>
      </c>
      <c r="BC15" t="s">
        <v>71</v>
      </c>
      <c r="BD15" t="s">
        <v>71</v>
      </c>
      <c r="BE15" t="s">
        <v>71</v>
      </c>
      <c r="BF15" t="s">
        <v>71</v>
      </c>
      <c r="BG15" t="s">
        <v>71</v>
      </c>
      <c r="BH15" t="s">
        <v>71</v>
      </c>
      <c r="BI15" t="s">
        <v>71</v>
      </c>
      <c r="BJ15" t="s">
        <v>72</v>
      </c>
    </row>
    <row r="16" spans="1:62" x14ac:dyDescent="0.35">
      <c r="A16">
        <v>13</v>
      </c>
      <c r="B16" t="s">
        <v>117</v>
      </c>
      <c r="C16" t="s">
        <v>118</v>
      </c>
      <c r="D16">
        <v>232019173</v>
      </c>
      <c r="E16" t="s">
        <v>119</v>
      </c>
      <c r="F16" t="s">
        <v>120</v>
      </c>
      <c r="G16">
        <v>2019</v>
      </c>
      <c r="H16">
        <v>17</v>
      </c>
      <c r="I16" t="s">
        <v>87</v>
      </c>
      <c r="J16" t="s">
        <v>121</v>
      </c>
      <c r="K16" t="s">
        <v>76</v>
      </c>
      <c r="L16" t="s">
        <v>83</v>
      </c>
      <c r="M16" t="s">
        <v>71</v>
      </c>
      <c r="N16" t="s">
        <v>70</v>
      </c>
      <c r="O16" t="s">
        <v>71</v>
      </c>
      <c r="P16" t="s">
        <v>71</v>
      </c>
      <c r="Q16" t="s">
        <v>70</v>
      </c>
      <c r="R16" t="s">
        <v>70</v>
      </c>
      <c r="S16" t="s">
        <v>70</v>
      </c>
      <c r="T16" t="s">
        <v>70</v>
      </c>
      <c r="U16" t="s">
        <v>70</v>
      </c>
      <c r="V16" t="s">
        <v>70</v>
      </c>
      <c r="W16" t="s">
        <v>70</v>
      </c>
      <c r="X16" t="s">
        <v>70</v>
      </c>
      <c r="Y16" t="s">
        <v>70</v>
      </c>
      <c r="Z16" t="s">
        <v>70</v>
      </c>
      <c r="AA16" t="s">
        <v>70</v>
      </c>
      <c r="AB16" t="s">
        <v>70</v>
      </c>
      <c r="AC16" t="s">
        <v>71</v>
      </c>
      <c r="AD16" t="s">
        <v>71</v>
      </c>
      <c r="AE16" t="s">
        <v>70</v>
      </c>
      <c r="AF16" t="s">
        <v>70</v>
      </c>
      <c r="AG16" t="s">
        <v>70</v>
      </c>
      <c r="AH16" t="s">
        <v>70</v>
      </c>
      <c r="AI16" t="s">
        <v>70</v>
      </c>
      <c r="AJ16" t="s">
        <v>70</v>
      </c>
      <c r="AK16" t="s">
        <v>71</v>
      </c>
      <c r="AL16" t="s">
        <v>71</v>
      </c>
      <c r="AM16" t="s">
        <v>71</v>
      </c>
      <c r="AN16" t="s">
        <v>71</v>
      </c>
      <c r="AO16" t="s">
        <v>70</v>
      </c>
      <c r="AP16" t="s">
        <v>70</v>
      </c>
      <c r="AQ16" t="s">
        <v>70</v>
      </c>
      <c r="AR16" t="s">
        <v>70</v>
      </c>
      <c r="AS16" t="s">
        <v>70</v>
      </c>
      <c r="AT16" t="s">
        <v>70</v>
      </c>
      <c r="AU16" t="s">
        <v>70</v>
      </c>
      <c r="AV16" t="s">
        <v>70</v>
      </c>
      <c r="AW16" t="s">
        <v>70</v>
      </c>
      <c r="AX16" t="s">
        <v>70</v>
      </c>
      <c r="AY16" t="s">
        <v>70</v>
      </c>
      <c r="AZ16" t="s">
        <v>70</v>
      </c>
      <c r="BA16" t="s">
        <v>70</v>
      </c>
      <c r="BB16" t="s">
        <v>70</v>
      </c>
      <c r="BC16" t="s">
        <v>70</v>
      </c>
      <c r="BD16" t="s">
        <v>70</v>
      </c>
      <c r="BE16" t="s">
        <v>70</v>
      </c>
      <c r="BF16" t="s">
        <v>70</v>
      </c>
      <c r="BG16" t="s">
        <v>70</v>
      </c>
      <c r="BH16" t="s">
        <v>70</v>
      </c>
      <c r="BI16" t="s">
        <v>71</v>
      </c>
      <c r="BJ16" t="s">
        <v>71</v>
      </c>
    </row>
    <row r="17" spans="1:62" x14ac:dyDescent="0.35">
      <c r="A17">
        <v>14</v>
      </c>
      <c r="B17" t="s">
        <v>122</v>
      </c>
      <c r="C17" t="s">
        <v>123</v>
      </c>
      <c r="D17">
        <v>232019210</v>
      </c>
      <c r="E17" t="s">
        <v>124</v>
      </c>
      <c r="F17" t="s">
        <v>65</v>
      </c>
      <c r="G17">
        <v>2019</v>
      </c>
      <c r="H17">
        <v>20</v>
      </c>
      <c r="I17" t="s">
        <v>87</v>
      </c>
      <c r="J17" t="s">
        <v>125</v>
      </c>
      <c r="K17" t="s">
        <v>76</v>
      </c>
      <c r="L17" t="s">
        <v>83</v>
      </c>
      <c r="M17" t="s">
        <v>71</v>
      </c>
      <c r="N17" t="s">
        <v>72</v>
      </c>
      <c r="O17" t="s">
        <v>71</v>
      </c>
      <c r="P17" t="s">
        <v>71</v>
      </c>
      <c r="Q17" t="s">
        <v>71</v>
      </c>
      <c r="R17" t="s">
        <v>71</v>
      </c>
      <c r="S17" t="s">
        <v>71</v>
      </c>
      <c r="T17" t="s">
        <v>71</v>
      </c>
      <c r="U17" t="s">
        <v>72</v>
      </c>
      <c r="V17" t="s">
        <v>70</v>
      </c>
      <c r="W17" t="s">
        <v>72</v>
      </c>
      <c r="X17" t="s">
        <v>70</v>
      </c>
      <c r="Y17" t="s">
        <v>72</v>
      </c>
      <c r="Z17" t="s">
        <v>71</v>
      </c>
      <c r="AA17" t="s">
        <v>72</v>
      </c>
      <c r="AB17" t="s">
        <v>70</v>
      </c>
      <c r="AC17" t="s">
        <v>71</v>
      </c>
      <c r="AD17" t="s">
        <v>71</v>
      </c>
      <c r="AE17" t="s">
        <v>71</v>
      </c>
      <c r="AF17" t="s">
        <v>71</v>
      </c>
      <c r="AG17" t="s">
        <v>71</v>
      </c>
      <c r="AH17" t="s">
        <v>71</v>
      </c>
      <c r="AI17" t="s">
        <v>71</v>
      </c>
      <c r="AJ17" t="s">
        <v>71</v>
      </c>
      <c r="AK17" t="s">
        <v>71</v>
      </c>
      <c r="AL17" t="s">
        <v>71</v>
      </c>
      <c r="AM17" t="s">
        <v>71</v>
      </c>
      <c r="AN17" t="s">
        <v>71</v>
      </c>
      <c r="AO17" t="s">
        <v>72</v>
      </c>
      <c r="AP17" t="s">
        <v>71</v>
      </c>
      <c r="AQ17" t="s">
        <v>70</v>
      </c>
      <c r="AR17" t="s">
        <v>71</v>
      </c>
      <c r="AS17" t="s">
        <v>71</v>
      </c>
      <c r="AT17" t="s">
        <v>72</v>
      </c>
      <c r="AU17" t="s">
        <v>72</v>
      </c>
      <c r="AV17" t="s">
        <v>70</v>
      </c>
      <c r="AW17" t="s">
        <v>72</v>
      </c>
      <c r="AX17" t="s">
        <v>70</v>
      </c>
      <c r="AY17" t="s">
        <v>72</v>
      </c>
      <c r="AZ17" t="s">
        <v>70</v>
      </c>
      <c r="BA17" t="s">
        <v>72</v>
      </c>
      <c r="BB17" t="s">
        <v>71</v>
      </c>
      <c r="BC17" t="s">
        <v>72</v>
      </c>
      <c r="BD17" t="s">
        <v>71</v>
      </c>
      <c r="BE17" t="s">
        <v>71</v>
      </c>
      <c r="BF17" t="s">
        <v>71</v>
      </c>
      <c r="BG17" t="s">
        <v>71</v>
      </c>
      <c r="BH17" t="s">
        <v>70</v>
      </c>
      <c r="BI17" t="s">
        <v>71</v>
      </c>
      <c r="BJ17" t="s">
        <v>71</v>
      </c>
    </row>
    <row r="18" spans="1:62" x14ac:dyDescent="0.35">
      <c r="A18">
        <v>15</v>
      </c>
      <c r="B18" t="s">
        <v>126</v>
      </c>
      <c r="C18" t="s">
        <v>127</v>
      </c>
      <c r="D18">
        <v>232019202</v>
      </c>
      <c r="E18" t="s">
        <v>128</v>
      </c>
      <c r="F18" t="s">
        <v>65</v>
      </c>
      <c r="G18">
        <v>2019</v>
      </c>
      <c r="H18">
        <v>19</v>
      </c>
      <c r="I18" t="s">
        <v>66</v>
      </c>
      <c r="J18" t="s">
        <v>67</v>
      </c>
      <c r="K18" t="s">
        <v>68</v>
      </c>
      <c r="L18" t="s">
        <v>69</v>
      </c>
      <c r="M18" t="s">
        <v>70</v>
      </c>
      <c r="N18" t="s">
        <v>70</v>
      </c>
      <c r="O18" t="s">
        <v>71</v>
      </c>
      <c r="P18" t="s">
        <v>71</v>
      </c>
      <c r="Q18" t="s">
        <v>70</v>
      </c>
      <c r="R18" t="s">
        <v>70</v>
      </c>
      <c r="S18" t="s">
        <v>70</v>
      </c>
      <c r="T18" t="s">
        <v>70</v>
      </c>
      <c r="U18" t="s">
        <v>70</v>
      </c>
      <c r="V18" t="s">
        <v>70</v>
      </c>
      <c r="W18" t="s">
        <v>70</v>
      </c>
      <c r="X18" t="s">
        <v>70</v>
      </c>
      <c r="Y18" t="s">
        <v>70</v>
      </c>
      <c r="Z18" t="s">
        <v>70</v>
      </c>
      <c r="AA18" t="s">
        <v>70</v>
      </c>
      <c r="AB18" t="s">
        <v>70</v>
      </c>
      <c r="AC18" t="s">
        <v>70</v>
      </c>
      <c r="AD18" t="s">
        <v>70</v>
      </c>
      <c r="AE18" t="s">
        <v>70</v>
      </c>
      <c r="AF18" t="s">
        <v>70</v>
      </c>
      <c r="AG18" t="s">
        <v>70</v>
      </c>
      <c r="AH18" t="s">
        <v>70</v>
      </c>
      <c r="AI18" t="s">
        <v>70</v>
      </c>
      <c r="AJ18" t="s">
        <v>70</v>
      </c>
      <c r="AK18" t="s">
        <v>70</v>
      </c>
      <c r="AL18" t="s">
        <v>70</v>
      </c>
      <c r="AM18" t="s">
        <v>70</v>
      </c>
      <c r="AN18" t="s">
        <v>70</v>
      </c>
      <c r="AO18" t="s">
        <v>70</v>
      </c>
      <c r="AP18" t="s">
        <v>70</v>
      </c>
      <c r="AQ18" t="s">
        <v>70</v>
      </c>
      <c r="AR18" t="s">
        <v>71</v>
      </c>
      <c r="AS18" t="s">
        <v>70</v>
      </c>
      <c r="AT18" t="s">
        <v>71</v>
      </c>
      <c r="AU18" t="s">
        <v>70</v>
      </c>
      <c r="AV18" t="s">
        <v>70</v>
      </c>
      <c r="AW18" t="s">
        <v>70</v>
      </c>
      <c r="AX18" t="s">
        <v>70</v>
      </c>
      <c r="AY18" t="s">
        <v>70</v>
      </c>
      <c r="AZ18" t="s">
        <v>70</v>
      </c>
      <c r="BA18" t="s">
        <v>70</v>
      </c>
      <c r="BB18" t="s">
        <v>71</v>
      </c>
      <c r="BC18" t="s">
        <v>70</v>
      </c>
      <c r="BD18" t="s">
        <v>71</v>
      </c>
      <c r="BE18" t="s">
        <v>70</v>
      </c>
      <c r="BF18" t="s">
        <v>70</v>
      </c>
      <c r="BG18" t="s">
        <v>70</v>
      </c>
      <c r="BH18" t="s">
        <v>71</v>
      </c>
      <c r="BI18" t="s">
        <v>70</v>
      </c>
      <c r="BJ18" t="s">
        <v>71</v>
      </c>
    </row>
    <row r="19" spans="1:62" x14ac:dyDescent="0.35">
      <c r="A19">
        <v>16</v>
      </c>
      <c r="B19" t="s">
        <v>129</v>
      </c>
      <c r="C19" t="s">
        <v>130</v>
      </c>
      <c r="D19">
        <v>232019196</v>
      </c>
      <c r="E19" t="s">
        <v>64</v>
      </c>
      <c r="F19" t="s">
        <v>65</v>
      </c>
      <c r="G19">
        <v>2019</v>
      </c>
      <c r="H19">
        <v>18</v>
      </c>
      <c r="I19" t="s">
        <v>66</v>
      </c>
      <c r="J19" t="s">
        <v>131</v>
      </c>
      <c r="K19" t="s">
        <v>82</v>
      </c>
      <c r="L19" t="s">
        <v>69</v>
      </c>
      <c r="M19" t="s">
        <v>71</v>
      </c>
      <c r="N19" t="s">
        <v>71</v>
      </c>
      <c r="O19" t="s">
        <v>72</v>
      </c>
      <c r="P19" t="s">
        <v>71</v>
      </c>
      <c r="Q19" t="s">
        <v>71</v>
      </c>
      <c r="R19" t="s">
        <v>71</v>
      </c>
      <c r="S19" t="s">
        <v>71</v>
      </c>
      <c r="T19" t="s">
        <v>72</v>
      </c>
      <c r="U19" t="s">
        <v>72</v>
      </c>
      <c r="V19" t="s">
        <v>71</v>
      </c>
      <c r="W19" t="s">
        <v>72</v>
      </c>
      <c r="X19" t="s">
        <v>72</v>
      </c>
      <c r="Y19" t="s">
        <v>71</v>
      </c>
      <c r="Z19" t="s">
        <v>71</v>
      </c>
      <c r="AA19" t="s">
        <v>71</v>
      </c>
      <c r="AB19" t="s">
        <v>71</v>
      </c>
      <c r="AC19" t="s">
        <v>72</v>
      </c>
      <c r="AD19" t="s">
        <v>72</v>
      </c>
      <c r="AE19" t="s">
        <v>72</v>
      </c>
      <c r="AF19" t="s">
        <v>71</v>
      </c>
      <c r="AG19" t="s">
        <v>71</v>
      </c>
      <c r="AH19" t="s">
        <v>71</v>
      </c>
      <c r="AI19" t="s">
        <v>71</v>
      </c>
      <c r="AJ19" t="s">
        <v>71</v>
      </c>
      <c r="AK19" t="s">
        <v>72</v>
      </c>
      <c r="AL19" t="s">
        <v>72</v>
      </c>
      <c r="AM19" t="s">
        <v>71</v>
      </c>
      <c r="AN19" t="s">
        <v>71</v>
      </c>
      <c r="AO19" t="s">
        <v>72</v>
      </c>
      <c r="AP19" t="s">
        <v>72</v>
      </c>
      <c r="AQ19" t="s">
        <v>72</v>
      </c>
      <c r="AR19" t="s">
        <v>71</v>
      </c>
      <c r="AS19" t="s">
        <v>72</v>
      </c>
      <c r="AT19" t="s">
        <v>71</v>
      </c>
      <c r="AU19" t="s">
        <v>72</v>
      </c>
      <c r="AV19" t="s">
        <v>71</v>
      </c>
      <c r="AW19" t="s">
        <v>72</v>
      </c>
      <c r="AX19" t="s">
        <v>71</v>
      </c>
      <c r="AY19" t="s">
        <v>72</v>
      </c>
      <c r="AZ19" t="s">
        <v>71</v>
      </c>
      <c r="BA19" t="s">
        <v>71</v>
      </c>
      <c r="BB19" t="s">
        <v>71</v>
      </c>
      <c r="BC19" t="s">
        <v>72</v>
      </c>
      <c r="BD19" t="s">
        <v>72</v>
      </c>
      <c r="BE19" t="s">
        <v>71</v>
      </c>
      <c r="BF19" t="s">
        <v>71</v>
      </c>
      <c r="BG19" t="s">
        <v>71</v>
      </c>
      <c r="BH19" t="s">
        <v>71</v>
      </c>
      <c r="BI19" t="s">
        <v>72</v>
      </c>
      <c r="BJ19" t="s">
        <v>71</v>
      </c>
    </row>
    <row r="20" spans="1:62" x14ac:dyDescent="0.35">
      <c r="A20">
        <v>17</v>
      </c>
      <c r="B20" t="s">
        <v>132</v>
      </c>
      <c r="C20" t="s">
        <v>63</v>
      </c>
      <c r="D20">
        <v>232019172</v>
      </c>
      <c r="E20" t="s">
        <v>64</v>
      </c>
      <c r="F20" t="s">
        <v>65</v>
      </c>
      <c r="G20">
        <v>2019</v>
      </c>
      <c r="H20">
        <v>18</v>
      </c>
      <c r="I20" t="s">
        <v>66</v>
      </c>
      <c r="J20" t="s">
        <v>67</v>
      </c>
      <c r="K20" t="s">
        <v>68</v>
      </c>
      <c r="L20" t="s">
        <v>69</v>
      </c>
      <c r="M20" t="s">
        <v>70</v>
      </c>
      <c r="N20" t="s">
        <v>71</v>
      </c>
      <c r="O20" t="s">
        <v>70</v>
      </c>
      <c r="P20" t="s">
        <v>71</v>
      </c>
      <c r="Q20" t="s">
        <v>70</v>
      </c>
      <c r="R20" t="s">
        <v>71</v>
      </c>
      <c r="S20" t="s">
        <v>70</v>
      </c>
      <c r="T20" t="s">
        <v>71</v>
      </c>
      <c r="U20" t="s">
        <v>70</v>
      </c>
      <c r="V20" t="s">
        <v>71</v>
      </c>
      <c r="W20" t="s">
        <v>70</v>
      </c>
      <c r="X20" t="s">
        <v>70</v>
      </c>
      <c r="Y20" t="s">
        <v>70</v>
      </c>
      <c r="Z20" t="s">
        <v>70</v>
      </c>
      <c r="AA20" t="s">
        <v>70</v>
      </c>
      <c r="AB20" t="s">
        <v>71</v>
      </c>
      <c r="AC20" t="s">
        <v>70</v>
      </c>
      <c r="AD20" t="s">
        <v>70</v>
      </c>
      <c r="AE20" t="s">
        <v>70</v>
      </c>
      <c r="AF20" t="s">
        <v>71</v>
      </c>
      <c r="AG20" t="s">
        <v>70</v>
      </c>
      <c r="AH20" t="s">
        <v>70</v>
      </c>
      <c r="AI20" t="s">
        <v>70</v>
      </c>
      <c r="AJ20" t="s">
        <v>71</v>
      </c>
      <c r="AK20" t="s">
        <v>70</v>
      </c>
      <c r="AL20" t="s">
        <v>70</v>
      </c>
      <c r="AM20" t="s">
        <v>70</v>
      </c>
      <c r="AN20" t="s">
        <v>70</v>
      </c>
      <c r="AO20" t="s">
        <v>70</v>
      </c>
      <c r="AP20" t="s">
        <v>71</v>
      </c>
      <c r="AQ20" t="s">
        <v>70</v>
      </c>
      <c r="AR20" t="s">
        <v>72</v>
      </c>
      <c r="AS20" t="s">
        <v>70</v>
      </c>
      <c r="AT20" t="s">
        <v>72</v>
      </c>
      <c r="AU20" t="s">
        <v>70</v>
      </c>
      <c r="AV20" t="s">
        <v>70</v>
      </c>
      <c r="AW20" t="s">
        <v>70</v>
      </c>
      <c r="AX20" t="s">
        <v>70</v>
      </c>
      <c r="AY20" t="s">
        <v>70</v>
      </c>
      <c r="AZ20" t="s">
        <v>70</v>
      </c>
      <c r="BA20" t="s">
        <v>70</v>
      </c>
      <c r="BB20" t="s">
        <v>70</v>
      </c>
      <c r="BC20" t="s">
        <v>70</v>
      </c>
      <c r="BD20" t="s">
        <v>71</v>
      </c>
      <c r="BE20" t="s">
        <v>70</v>
      </c>
      <c r="BF20" t="s">
        <v>71</v>
      </c>
      <c r="BG20" t="s">
        <v>70</v>
      </c>
      <c r="BH20" t="s">
        <v>71</v>
      </c>
      <c r="BI20" t="s">
        <v>70</v>
      </c>
      <c r="BJ20" t="s">
        <v>70</v>
      </c>
    </row>
    <row r="21" spans="1:62" x14ac:dyDescent="0.35">
      <c r="A21">
        <v>18</v>
      </c>
      <c r="B21" t="s">
        <v>133</v>
      </c>
      <c r="C21" t="s">
        <v>134</v>
      </c>
      <c r="D21">
        <v>232019211</v>
      </c>
      <c r="E21" t="s">
        <v>135</v>
      </c>
      <c r="F21" t="s">
        <v>65</v>
      </c>
      <c r="G21">
        <v>2019</v>
      </c>
      <c r="H21">
        <v>18</v>
      </c>
      <c r="I21" t="s">
        <v>66</v>
      </c>
      <c r="J21" t="s">
        <v>67</v>
      </c>
      <c r="K21" t="s">
        <v>76</v>
      </c>
      <c r="L21" t="s">
        <v>83</v>
      </c>
      <c r="M21" t="s">
        <v>89</v>
      </c>
      <c r="N21" t="s">
        <v>72</v>
      </c>
      <c r="O21" t="s">
        <v>72</v>
      </c>
      <c r="P21" t="s">
        <v>72</v>
      </c>
      <c r="Q21" t="s">
        <v>72</v>
      </c>
      <c r="R21" t="s">
        <v>72</v>
      </c>
      <c r="S21" t="s">
        <v>72</v>
      </c>
      <c r="T21" t="s">
        <v>72</v>
      </c>
      <c r="U21" t="s">
        <v>89</v>
      </c>
      <c r="V21" t="s">
        <v>72</v>
      </c>
      <c r="W21" t="s">
        <v>72</v>
      </c>
      <c r="X21" t="s">
        <v>72</v>
      </c>
      <c r="Y21" t="s">
        <v>72</v>
      </c>
      <c r="Z21" t="s">
        <v>72</v>
      </c>
      <c r="AA21" t="s">
        <v>72</v>
      </c>
      <c r="AB21" t="s">
        <v>72</v>
      </c>
      <c r="AC21" t="s">
        <v>72</v>
      </c>
      <c r="AD21" t="s">
        <v>72</v>
      </c>
      <c r="AE21" t="s">
        <v>72</v>
      </c>
      <c r="AF21" t="s">
        <v>72</v>
      </c>
      <c r="AG21" t="s">
        <v>72</v>
      </c>
      <c r="AH21" t="s">
        <v>72</v>
      </c>
      <c r="AI21" t="s">
        <v>72</v>
      </c>
      <c r="AJ21" t="s">
        <v>72</v>
      </c>
      <c r="AK21" t="s">
        <v>72</v>
      </c>
      <c r="AL21" t="s">
        <v>72</v>
      </c>
      <c r="AM21" t="s">
        <v>72</v>
      </c>
      <c r="AN21" t="s">
        <v>72</v>
      </c>
      <c r="AO21" t="s">
        <v>72</v>
      </c>
      <c r="AP21" t="s">
        <v>89</v>
      </c>
      <c r="AQ21" t="s">
        <v>72</v>
      </c>
      <c r="AR21" t="s">
        <v>89</v>
      </c>
      <c r="AS21" t="s">
        <v>72</v>
      </c>
      <c r="AT21" t="s">
        <v>89</v>
      </c>
      <c r="AU21" t="s">
        <v>72</v>
      </c>
      <c r="AV21" t="s">
        <v>72</v>
      </c>
      <c r="AW21" t="s">
        <v>72</v>
      </c>
      <c r="AX21" t="s">
        <v>72</v>
      </c>
      <c r="AY21" t="s">
        <v>72</v>
      </c>
      <c r="AZ21" t="s">
        <v>72</v>
      </c>
      <c r="BA21" t="s">
        <v>72</v>
      </c>
      <c r="BB21" t="s">
        <v>72</v>
      </c>
      <c r="BC21" t="s">
        <v>72</v>
      </c>
      <c r="BD21" t="s">
        <v>72</v>
      </c>
      <c r="BE21" t="s">
        <v>72</v>
      </c>
      <c r="BF21" t="s">
        <v>72</v>
      </c>
      <c r="BG21" t="s">
        <v>72</v>
      </c>
      <c r="BH21" t="s">
        <v>72</v>
      </c>
      <c r="BI21" t="s">
        <v>72</v>
      </c>
      <c r="BJ21" t="s">
        <v>89</v>
      </c>
    </row>
    <row r="22" spans="1:62" x14ac:dyDescent="0.35">
      <c r="A22">
        <v>19</v>
      </c>
      <c r="B22" t="s">
        <v>136</v>
      </c>
      <c r="C22" t="s">
        <v>137</v>
      </c>
      <c r="D22">
        <v>232019177</v>
      </c>
      <c r="E22" t="s">
        <v>64</v>
      </c>
      <c r="F22" t="s">
        <v>65</v>
      </c>
      <c r="G22">
        <v>2019</v>
      </c>
      <c r="H22">
        <v>19</v>
      </c>
      <c r="I22" t="s">
        <v>66</v>
      </c>
      <c r="J22" t="s">
        <v>138</v>
      </c>
      <c r="K22" t="s">
        <v>76</v>
      </c>
      <c r="L22" t="s">
        <v>69</v>
      </c>
      <c r="M22" t="s">
        <v>72</v>
      </c>
      <c r="N22" t="s">
        <v>72</v>
      </c>
      <c r="O22" t="s">
        <v>72</v>
      </c>
      <c r="P22" t="s">
        <v>72</v>
      </c>
      <c r="Q22" t="s">
        <v>72</v>
      </c>
      <c r="R22" t="s">
        <v>72</v>
      </c>
      <c r="S22" t="s">
        <v>72</v>
      </c>
      <c r="T22" t="s">
        <v>72</v>
      </c>
      <c r="U22" t="s">
        <v>72</v>
      </c>
      <c r="V22" t="s">
        <v>72</v>
      </c>
      <c r="W22" t="s">
        <v>72</v>
      </c>
      <c r="X22" t="s">
        <v>72</v>
      </c>
      <c r="Y22" t="s">
        <v>72</v>
      </c>
      <c r="Z22" t="s">
        <v>72</v>
      </c>
      <c r="AA22" t="s">
        <v>72</v>
      </c>
      <c r="AB22" t="s">
        <v>72</v>
      </c>
      <c r="AC22" t="s">
        <v>72</v>
      </c>
      <c r="AD22" t="s">
        <v>72</v>
      </c>
      <c r="AE22" t="s">
        <v>72</v>
      </c>
      <c r="AF22" t="s">
        <v>72</v>
      </c>
      <c r="AG22" t="s">
        <v>72</v>
      </c>
      <c r="AH22" t="s">
        <v>72</v>
      </c>
      <c r="AI22" t="s">
        <v>89</v>
      </c>
      <c r="AJ22" t="s">
        <v>72</v>
      </c>
      <c r="AK22" t="s">
        <v>72</v>
      </c>
      <c r="AL22" t="s">
        <v>72</v>
      </c>
      <c r="AM22" t="s">
        <v>72</v>
      </c>
      <c r="AN22" t="s">
        <v>72</v>
      </c>
      <c r="AO22" t="s">
        <v>89</v>
      </c>
      <c r="AP22" t="s">
        <v>72</v>
      </c>
      <c r="AQ22" t="s">
        <v>72</v>
      </c>
      <c r="AR22" t="s">
        <v>72</v>
      </c>
      <c r="AS22" t="s">
        <v>72</v>
      </c>
      <c r="AT22" t="s">
        <v>72</v>
      </c>
      <c r="AU22" t="s">
        <v>72</v>
      </c>
      <c r="AV22" t="s">
        <v>72</v>
      </c>
      <c r="AW22" t="s">
        <v>72</v>
      </c>
      <c r="AX22" t="s">
        <v>72</v>
      </c>
      <c r="AY22" t="s">
        <v>72</v>
      </c>
      <c r="AZ22" t="s">
        <v>72</v>
      </c>
      <c r="BA22" t="s">
        <v>89</v>
      </c>
      <c r="BB22" t="s">
        <v>72</v>
      </c>
      <c r="BC22" t="s">
        <v>72</v>
      </c>
      <c r="BD22" t="s">
        <v>72</v>
      </c>
      <c r="BE22" t="s">
        <v>72</v>
      </c>
      <c r="BF22" t="s">
        <v>72</v>
      </c>
      <c r="BG22" t="s">
        <v>72</v>
      </c>
      <c r="BH22" t="s">
        <v>72</v>
      </c>
      <c r="BI22" t="s">
        <v>72</v>
      </c>
      <c r="BJ22" t="s">
        <v>72</v>
      </c>
    </row>
    <row r="23" spans="1:62" x14ac:dyDescent="0.35">
      <c r="A23">
        <v>20</v>
      </c>
      <c r="B23" t="s">
        <v>139</v>
      </c>
      <c r="C23" t="s">
        <v>140</v>
      </c>
      <c r="D23">
        <v>232019208</v>
      </c>
      <c r="E23" t="s">
        <v>64</v>
      </c>
      <c r="F23" t="s">
        <v>65</v>
      </c>
      <c r="G23">
        <v>2019</v>
      </c>
      <c r="H23">
        <v>19</v>
      </c>
      <c r="I23" t="s">
        <v>66</v>
      </c>
      <c r="J23" t="s">
        <v>141</v>
      </c>
      <c r="K23" t="s">
        <v>68</v>
      </c>
      <c r="L23" t="s">
        <v>69</v>
      </c>
      <c r="M23" t="s">
        <v>72</v>
      </c>
      <c r="N23" t="s">
        <v>71</v>
      </c>
      <c r="O23" t="s">
        <v>71</v>
      </c>
      <c r="P23" t="s">
        <v>70</v>
      </c>
      <c r="Q23" t="s">
        <v>71</v>
      </c>
      <c r="R23" t="s">
        <v>70</v>
      </c>
      <c r="S23" t="s">
        <v>72</v>
      </c>
      <c r="T23" t="s">
        <v>71</v>
      </c>
      <c r="U23" t="s">
        <v>72</v>
      </c>
      <c r="V23" t="s">
        <v>72</v>
      </c>
      <c r="W23" t="s">
        <v>71</v>
      </c>
      <c r="X23" t="s">
        <v>72</v>
      </c>
      <c r="Y23" t="s">
        <v>72</v>
      </c>
      <c r="Z23" t="s">
        <v>71</v>
      </c>
      <c r="AA23" t="s">
        <v>71</v>
      </c>
      <c r="AB23" t="s">
        <v>71</v>
      </c>
      <c r="AC23" t="s">
        <v>71</v>
      </c>
      <c r="AD23" t="s">
        <v>70</v>
      </c>
      <c r="AE23" t="s">
        <v>71</v>
      </c>
      <c r="AF23" t="s">
        <v>71</v>
      </c>
      <c r="AG23" t="s">
        <v>71</v>
      </c>
      <c r="AH23" t="s">
        <v>72</v>
      </c>
      <c r="AI23" t="s">
        <v>71</v>
      </c>
      <c r="AJ23" t="s">
        <v>70</v>
      </c>
      <c r="AK23" t="s">
        <v>71</v>
      </c>
      <c r="AL23" t="s">
        <v>71</v>
      </c>
      <c r="AM23" t="s">
        <v>72</v>
      </c>
      <c r="AN23" t="s">
        <v>70</v>
      </c>
      <c r="AO23" t="s">
        <v>72</v>
      </c>
      <c r="AP23" t="s">
        <v>72</v>
      </c>
      <c r="AQ23" t="s">
        <v>71</v>
      </c>
      <c r="AR23" t="s">
        <v>72</v>
      </c>
      <c r="AS23" t="s">
        <v>71</v>
      </c>
      <c r="AT23" t="s">
        <v>72</v>
      </c>
      <c r="AU23" t="s">
        <v>71</v>
      </c>
      <c r="AV23" t="s">
        <v>71</v>
      </c>
      <c r="AW23" t="s">
        <v>71</v>
      </c>
      <c r="AX23" t="s">
        <v>70</v>
      </c>
      <c r="AY23" t="s">
        <v>71</v>
      </c>
      <c r="AZ23" t="s">
        <v>70</v>
      </c>
      <c r="BA23" t="s">
        <v>71</v>
      </c>
      <c r="BB23" t="s">
        <v>72</v>
      </c>
      <c r="BC23" t="s">
        <v>71</v>
      </c>
      <c r="BD23" t="s">
        <v>72</v>
      </c>
      <c r="BE23" t="s">
        <v>72</v>
      </c>
      <c r="BF23" t="s">
        <v>71</v>
      </c>
      <c r="BG23" t="s">
        <v>71</v>
      </c>
      <c r="BH23" t="s">
        <v>71</v>
      </c>
      <c r="BI23" t="s">
        <v>71</v>
      </c>
      <c r="BJ23" t="s">
        <v>70</v>
      </c>
    </row>
    <row r="24" spans="1:62" x14ac:dyDescent="0.35">
      <c r="A24">
        <v>21</v>
      </c>
      <c r="B24" t="s">
        <v>142</v>
      </c>
      <c r="C24" t="s">
        <v>143</v>
      </c>
      <c r="D24">
        <v>232019201</v>
      </c>
      <c r="E24" t="s">
        <v>64</v>
      </c>
      <c r="F24" t="s">
        <v>65</v>
      </c>
      <c r="G24">
        <v>2019</v>
      </c>
      <c r="H24">
        <v>19</v>
      </c>
      <c r="I24" t="s">
        <v>66</v>
      </c>
      <c r="J24" t="s">
        <v>144</v>
      </c>
      <c r="K24" t="s">
        <v>82</v>
      </c>
      <c r="L24" t="s">
        <v>69</v>
      </c>
      <c r="M24" t="s">
        <v>71</v>
      </c>
      <c r="N24" t="s">
        <v>71</v>
      </c>
      <c r="O24" t="s">
        <v>71</v>
      </c>
      <c r="P24" t="s">
        <v>71</v>
      </c>
      <c r="Q24" t="s">
        <v>71</v>
      </c>
      <c r="R24" t="s">
        <v>71</v>
      </c>
      <c r="S24" t="s">
        <v>71</v>
      </c>
      <c r="T24" t="s">
        <v>71</v>
      </c>
      <c r="U24" t="s">
        <v>71</v>
      </c>
      <c r="V24" t="s">
        <v>72</v>
      </c>
      <c r="W24" t="s">
        <v>71</v>
      </c>
      <c r="X24" t="s">
        <v>71</v>
      </c>
      <c r="Y24" t="s">
        <v>71</v>
      </c>
      <c r="Z24" t="s">
        <v>71</v>
      </c>
      <c r="AA24" t="s">
        <v>71</v>
      </c>
      <c r="AB24" t="s">
        <v>71</v>
      </c>
      <c r="AC24" t="s">
        <v>71</v>
      </c>
      <c r="AD24" t="s">
        <v>72</v>
      </c>
      <c r="AE24" t="s">
        <v>71</v>
      </c>
      <c r="AF24" t="s">
        <v>71</v>
      </c>
      <c r="AG24" t="s">
        <v>71</v>
      </c>
      <c r="AH24" t="s">
        <v>71</v>
      </c>
      <c r="AI24" t="s">
        <v>71</v>
      </c>
      <c r="AJ24" t="s">
        <v>71</v>
      </c>
      <c r="AK24" t="s">
        <v>71</v>
      </c>
      <c r="AL24" t="s">
        <v>71</v>
      </c>
      <c r="AM24" t="s">
        <v>71</v>
      </c>
      <c r="AN24" t="s">
        <v>71</v>
      </c>
      <c r="AO24" t="s">
        <v>71</v>
      </c>
      <c r="AP24" t="s">
        <v>72</v>
      </c>
      <c r="AQ24" t="s">
        <v>71</v>
      </c>
      <c r="AR24" t="s">
        <v>72</v>
      </c>
      <c r="AS24" t="s">
        <v>71</v>
      </c>
      <c r="AT24" t="s">
        <v>72</v>
      </c>
      <c r="AU24" t="s">
        <v>71</v>
      </c>
      <c r="AV24" t="s">
        <v>71</v>
      </c>
      <c r="AW24" t="s">
        <v>71</v>
      </c>
      <c r="AX24" t="s">
        <v>71</v>
      </c>
      <c r="AY24" t="s">
        <v>71</v>
      </c>
      <c r="AZ24" t="s">
        <v>71</v>
      </c>
      <c r="BA24" t="s">
        <v>71</v>
      </c>
      <c r="BB24" t="s">
        <v>72</v>
      </c>
      <c r="BC24" t="s">
        <v>71</v>
      </c>
      <c r="BD24" t="s">
        <v>72</v>
      </c>
      <c r="BE24" t="s">
        <v>71</v>
      </c>
      <c r="BF24" t="s">
        <v>71</v>
      </c>
      <c r="BG24" t="s">
        <v>71</v>
      </c>
      <c r="BH24" t="s">
        <v>71</v>
      </c>
      <c r="BI24" t="s">
        <v>71</v>
      </c>
      <c r="BJ24" t="s">
        <v>71</v>
      </c>
    </row>
    <row r="25" spans="1:62" x14ac:dyDescent="0.35">
      <c r="A25">
        <v>22</v>
      </c>
      <c r="B25" t="s">
        <v>145</v>
      </c>
      <c r="C25" t="s">
        <v>143</v>
      </c>
      <c r="D25">
        <v>232019201</v>
      </c>
      <c r="E25" t="s">
        <v>64</v>
      </c>
      <c r="F25" t="s">
        <v>65</v>
      </c>
      <c r="G25">
        <v>2019</v>
      </c>
      <c r="H25">
        <v>19</v>
      </c>
      <c r="I25" t="s">
        <v>66</v>
      </c>
      <c r="J25" t="s">
        <v>144</v>
      </c>
      <c r="K25" t="s">
        <v>82</v>
      </c>
      <c r="L25" t="s">
        <v>69</v>
      </c>
      <c r="M25" t="s">
        <v>71</v>
      </c>
      <c r="N25" t="s">
        <v>71</v>
      </c>
      <c r="O25" t="s">
        <v>71</v>
      </c>
      <c r="P25" t="s">
        <v>71</v>
      </c>
      <c r="Q25" t="s">
        <v>71</v>
      </c>
      <c r="R25" t="s">
        <v>71</v>
      </c>
      <c r="S25" t="s">
        <v>71</v>
      </c>
      <c r="T25" t="s">
        <v>71</v>
      </c>
      <c r="U25" t="s">
        <v>71</v>
      </c>
      <c r="V25" t="s">
        <v>72</v>
      </c>
      <c r="W25" t="s">
        <v>71</v>
      </c>
      <c r="X25" t="s">
        <v>71</v>
      </c>
      <c r="Y25" t="s">
        <v>71</v>
      </c>
      <c r="Z25" t="s">
        <v>71</v>
      </c>
      <c r="AA25" t="s">
        <v>71</v>
      </c>
      <c r="AB25" t="s">
        <v>71</v>
      </c>
      <c r="AC25" t="s">
        <v>71</v>
      </c>
      <c r="AD25" t="s">
        <v>72</v>
      </c>
      <c r="AE25" t="s">
        <v>71</v>
      </c>
      <c r="AF25" t="s">
        <v>71</v>
      </c>
      <c r="AG25" t="s">
        <v>71</v>
      </c>
      <c r="AH25" t="s">
        <v>71</v>
      </c>
      <c r="AI25" t="s">
        <v>71</v>
      </c>
      <c r="AJ25" t="s">
        <v>71</v>
      </c>
      <c r="AK25" t="s">
        <v>71</v>
      </c>
      <c r="AL25" t="s">
        <v>71</v>
      </c>
      <c r="AM25" t="s">
        <v>71</v>
      </c>
      <c r="AN25" t="s">
        <v>71</v>
      </c>
      <c r="AO25" t="s">
        <v>71</v>
      </c>
      <c r="AP25" t="s">
        <v>72</v>
      </c>
      <c r="AQ25" t="s">
        <v>71</v>
      </c>
      <c r="AR25" t="s">
        <v>72</v>
      </c>
      <c r="AS25" t="s">
        <v>71</v>
      </c>
      <c r="AT25" t="s">
        <v>72</v>
      </c>
      <c r="AU25" t="s">
        <v>71</v>
      </c>
      <c r="AV25" t="s">
        <v>71</v>
      </c>
      <c r="AW25" t="s">
        <v>71</v>
      </c>
      <c r="AX25" t="s">
        <v>71</v>
      </c>
      <c r="AY25" t="s">
        <v>71</v>
      </c>
      <c r="AZ25" t="s">
        <v>71</v>
      </c>
      <c r="BA25" t="s">
        <v>71</v>
      </c>
      <c r="BB25" t="s">
        <v>72</v>
      </c>
      <c r="BC25" t="s">
        <v>71</v>
      </c>
      <c r="BD25" t="s">
        <v>72</v>
      </c>
      <c r="BE25" t="s">
        <v>71</v>
      </c>
      <c r="BF25" t="s">
        <v>71</v>
      </c>
      <c r="BG25" t="s">
        <v>71</v>
      </c>
      <c r="BH25" t="s">
        <v>71</v>
      </c>
      <c r="BI25" t="s">
        <v>71</v>
      </c>
      <c r="BJ25" t="s">
        <v>71</v>
      </c>
    </row>
    <row r="26" spans="1:62" x14ac:dyDescent="0.35">
      <c r="A26">
        <v>23</v>
      </c>
      <c r="B26" t="s">
        <v>146</v>
      </c>
      <c r="E26" t="s">
        <v>147</v>
      </c>
      <c r="F26" t="s">
        <v>65</v>
      </c>
      <c r="G26">
        <v>2019</v>
      </c>
      <c r="H26">
        <v>19</v>
      </c>
      <c r="I26" t="s">
        <v>66</v>
      </c>
      <c r="J26" t="s">
        <v>67</v>
      </c>
      <c r="K26" t="s">
        <v>68</v>
      </c>
      <c r="L26" t="s">
        <v>69</v>
      </c>
      <c r="M26" t="s">
        <v>72</v>
      </c>
      <c r="N26" t="s">
        <v>72</v>
      </c>
      <c r="O26" t="s">
        <v>72</v>
      </c>
      <c r="P26" t="s">
        <v>72</v>
      </c>
      <c r="Q26" t="s">
        <v>72</v>
      </c>
      <c r="R26" t="s">
        <v>72</v>
      </c>
      <c r="S26" t="s">
        <v>72</v>
      </c>
      <c r="T26" t="s">
        <v>72</v>
      </c>
      <c r="U26" t="s">
        <v>72</v>
      </c>
      <c r="V26" t="s">
        <v>72</v>
      </c>
      <c r="W26" t="s">
        <v>72</v>
      </c>
      <c r="X26" t="s">
        <v>72</v>
      </c>
      <c r="Y26" t="s">
        <v>72</v>
      </c>
      <c r="Z26" t="s">
        <v>72</v>
      </c>
      <c r="AA26" t="s">
        <v>72</v>
      </c>
      <c r="AB26" t="s">
        <v>72</v>
      </c>
      <c r="AC26" t="s">
        <v>72</v>
      </c>
      <c r="AD26" t="s">
        <v>72</v>
      </c>
      <c r="AE26" t="s">
        <v>72</v>
      </c>
      <c r="AF26" t="s">
        <v>72</v>
      </c>
      <c r="AG26" t="s">
        <v>72</v>
      </c>
      <c r="AH26" t="s">
        <v>72</v>
      </c>
      <c r="AI26" t="s">
        <v>72</v>
      </c>
      <c r="AJ26" t="s">
        <v>72</v>
      </c>
      <c r="AK26" t="s">
        <v>72</v>
      </c>
      <c r="AL26" t="s">
        <v>72</v>
      </c>
      <c r="AM26" t="s">
        <v>72</v>
      </c>
      <c r="AN26" t="s">
        <v>72</v>
      </c>
      <c r="AO26" t="s">
        <v>72</v>
      </c>
      <c r="AP26" t="s">
        <v>72</v>
      </c>
      <c r="AQ26" t="s">
        <v>72</v>
      </c>
      <c r="AR26" t="s">
        <v>72</v>
      </c>
      <c r="AS26" t="s">
        <v>72</v>
      </c>
      <c r="AT26" t="s">
        <v>72</v>
      </c>
      <c r="AU26" t="s">
        <v>72</v>
      </c>
      <c r="AV26" t="s">
        <v>72</v>
      </c>
      <c r="AW26" t="s">
        <v>72</v>
      </c>
      <c r="AX26" t="s">
        <v>72</v>
      </c>
      <c r="AY26" t="s">
        <v>72</v>
      </c>
      <c r="AZ26" t="s">
        <v>72</v>
      </c>
      <c r="BA26" t="s">
        <v>72</v>
      </c>
      <c r="BB26" t="s">
        <v>72</v>
      </c>
      <c r="BC26" t="s">
        <v>72</v>
      </c>
      <c r="BD26" t="s">
        <v>72</v>
      </c>
      <c r="BE26" t="s">
        <v>72</v>
      </c>
      <c r="BF26" t="s">
        <v>72</v>
      </c>
      <c r="BG26" t="s">
        <v>72</v>
      </c>
      <c r="BH26" t="s">
        <v>72</v>
      </c>
      <c r="BI26" t="s">
        <v>72</v>
      </c>
      <c r="BJ26" t="s">
        <v>72</v>
      </c>
    </row>
    <row r="27" spans="1:62" x14ac:dyDescent="0.35">
      <c r="A27">
        <v>24</v>
      </c>
      <c r="B27" t="s">
        <v>148</v>
      </c>
      <c r="C27" t="s">
        <v>149</v>
      </c>
      <c r="D27">
        <v>232019163</v>
      </c>
      <c r="E27" t="s">
        <v>64</v>
      </c>
      <c r="F27" t="s">
        <v>65</v>
      </c>
      <c r="G27">
        <v>2019</v>
      </c>
      <c r="H27">
        <v>19</v>
      </c>
      <c r="I27" t="s">
        <v>66</v>
      </c>
      <c r="J27" t="s">
        <v>101</v>
      </c>
      <c r="K27" t="s">
        <v>68</v>
      </c>
      <c r="L27" t="s">
        <v>83</v>
      </c>
      <c r="M27" t="s">
        <v>99</v>
      </c>
      <c r="N27" t="s">
        <v>99</v>
      </c>
      <c r="O27" t="s">
        <v>99</v>
      </c>
      <c r="P27" t="s">
        <v>99</v>
      </c>
      <c r="Q27" t="s">
        <v>99</v>
      </c>
      <c r="R27" t="s">
        <v>99</v>
      </c>
      <c r="S27" t="s">
        <v>99</v>
      </c>
      <c r="T27" t="s">
        <v>99</v>
      </c>
      <c r="U27" t="s">
        <v>99</v>
      </c>
      <c r="V27" t="s">
        <v>99</v>
      </c>
      <c r="W27" t="s">
        <v>99</v>
      </c>
      <c r="X27" t="s">
        <v>99</v>
      </c>
      <c r="Y27" t="s">
        <v>99</v>
      </c>
      <c r="Z27" t="s">
        <v>99</v>
      </c>
      <c r="AA27" t="s">
        <v>99</v>
      </c>
      <c r="AB27" t="s">
        <v>99</v>
      </c>
      <c r="AC27" t="s">
        <v>99</v>
      </c>
      <c r="AD27" t="s">
        <v>99</v>
      </c>
      <c r="AE27" t="s">
        <v>99</v>
      </c>
      <c r="AF27" t="s">
        <v>99</v>
      </c>
      <c r="AG27" t="s">
        <v>99</v>
      </c>
      <c r="AH27" t="s">
        <v>99</v>
      </c>
      <c r="AI27" t="s">
        <v>99</v>
      </c>
      <c r="AJ27" t="s">
        <v>99</v>
      </c>
      <c r="AK27" t="s">
        <v>99</v>
      </c>
      <c r="AL27" t="s">
        <v>99</v>
      </c>
      <c r="AM27" t="s">
        <v>99</v>
      </c>
      <c r="AN27" t="s">
        <v>99</v>
      </c>
      <c r="AO27" t="s">
        <v>99</v>
      </c>
      <c r="AP27" t="s">
        <v>99</v>
      </c>
      <c r="AQ27" t="s">
        <v>99</v>
      </c>
      <c r="AR27" t="s">
        <v>72</v>
      </c>
      <c r="AS27" t="s">
        <v>99</v>
      </c>
      <c r="AT27" t="s">
        <v>99</v>
      </c>
      <c r="AU27" t="s">
        <v>99</v>
      </c>
      <c r="AV27" t="s">
        <v>99</v>
      </c>
      <c r="AW27" t="s">
        <v>99</v>
      </c>
      <c r="AX27" t="s">
        <v>99</v>
      </c>
      <c r="AY27" t="s">
        <v>99</v>
      </c>
      <c r="AZ27" t="s">
        <v>99</v>
      </c>
      <c r="BA27" t="s">
        <v>99</v>
      </c>
      <c r="BB27" t="s">
        <v>99</v>
      </c>
      <c r="BC27" t="s">
        <v>99</v>
      </c>
      <c r="BD27" t="s">
        <v>99</v>
      </c>
      <c r="BE27" t="s">
        <v>99</v>
      </c>
      <c r="BF27" t="s">
        <v>99</v>
      </c>
      <c r="BG27" t="s">
        <v>99</v>
      </c>
      <c r="BH27" t="s">
        <v>99</v>
      </c>
      <c r="BI27" t="s">
        <v>99</v>
      </c>
      <c r="BJ27" t="s">
        <v>99</v>
      </c>
    </row>
    <row r="28" spans="1:62" x14ac:dyDescent="0.35">
      <c r="A28">
        <v>25</v>
      </c>
      <c r="B28" t="s">
        <v>150</v>
      </c>
      <c r="C28" t="s">
        <v>151</v>
      </c>
      <c r="D28">
        <v>232019134</v>
      </c>
      <c r="E28" t="s">
        <v>124</v>
      </c>
      <c r="F28" t="s">
        <v>65</v>
      </c>
      <c r="G28">
        <v>2019</v>
      </c>
      <c r="H28">
        <v>19</v>
      </c>
      <c r="I28" t="s">
        <v>66</v>
      </c>
      <c r="J28" t="s">
        <v>152</v>
      </c>
      <c r="K28" t="s">
        <v>76</v>
      </c>
      <c r="L28" t="s">
        <v>83</v>
      </c>
      <c r="M28" t="s">
        <v>89</v>
      </c>
      <c r="N28" t="s">
        <v>71</v>
      </c>
      <c r="O28" t="s">
        <v>89</v>
      </c>
      <c r="P28" t="s">
        <v>71</v>
      </c>
      <c r="Q28" t="s">
        <v>89</v>
      </c>
      <c r="R28" t="s">
        <v>71</v>
      </c>
      <c r="S28" t="s">
        <v>89</v>
      </c>
      <c r="T28" t="s">
        <v>71</v>
      </c>
      <c r="U28" t="s">
        <v>71</v>
      </c>
      <c r="V28" t="s">
        <v>99</v>
      </c>
      <c r="W28" t="s">
        <v>89</v>
      </c>
      <c r="X28" t="s">
        <v>71</v>
      </c>
      <c r="Y28" t="s">
        <v>89</v>
      </c>
      <c r="Z28" t="s">
        <v>71</v>
      </c>
      <c r="AA28" t="s">
        <v>89</v>
      </c>
      <c r="AB28" t="s">
        <v>71</v>
      </c>
      <c r="AC28" t="s">
        <v>89</v>
      </c>
      <c r="AD28" t="s">
        <v>71</v>
      </c>
      <c r="AE28" t="s">
        <v>89</v>
      </c>
      <c r="AF28" t="s">
        <v>71</v>
      </c>
      <c r="AG28" t="s">
        <v>89</v>
      </c>
      <c r="AH28" t="s">
        <v>71</v>
      </c>
      <c r="AI28" t="s">
        <v>89</v>
      </c>
      <c r="AJ28" t="s">
        <v>71</v>
      </c>
      <c r="AK28" t="s">
        <v>89</v>
      </c>
      <c r="AL28" t="s">
        <v>71</v>
      </c>
      <c r="AM28" t="s">
        <v>89</v>
      </c>
      <c r="AN28" t="s">
        <v>71</v>
      </c>
      <c r="AO28" t="s">
        <v>89</v>
      </c>
      <c r="AP28" t="s">
        <v>71</v>
      </c>
      <c r="AQ28" t="s">
        <v>89</v>
      </c>
      <c r="AR28" t="s">
        <v>71</v>
      </c>
      <c r="AS28" t="s">
        <v>89</v>
      </c>
      <c r="AT28" t="s">
        <v>71</v>
      </c>
      <c r="AU28" t="s">
        <v>89</v>
      </c>
      <c r="AV28" t="s">
        <v>71</v>
      </c>
      <c r="AW28" t="s">
        <v>89</v>
      </c>
      <c r="AX28" t="s">
        <v>71</v>
      </c>
      <c r="AY28" t="s">
        <v>89</v>
      </c>
      <c r="AZ28" t="s">
        <v>71</v>
      </c>
      <c r="BA28" t="s">
        <v>89</v>
      </c>
      <c r="BB28" t="s">
        <v>71</v>
      </c>
      <c r="BC28" t="s">
        <v>89</v>
      </c>
      <c r="BD28" t="s">
        <v>71</v>
      </c>
      <c r="BE28" t="s">
        <v>89</v>
      </c>
      <c r="BF28" t="s">
        <v>71</v>
      </c>
      <c r="BG28" t="s">
        <v>89</v>
      </c>
      <c r="BH28" t="s">
        <v>71</v>
      </c>
      <c r="BI28" t="s">
        <v>89</v>
      </c>
      <c r="BJ28" t="s">
        <v>71</v>
      </c>
    </row>
    <row r="29" spans="1:62" x14ac:dyDescent="0.35">
      <c r="A29">
        <v>26</v>
      </c>
      <c r="B29" t="s">
        <v>153</v>
      </c>
      <c r="E29" t="s">
        <v>64</v>
      </c>
      <c r="F29" t="s">
        <v>65</v>
      </c>
      <c r="G29">
        <v>2019</v>
      </c>
      <c r="H29">
        <v>19</v>
      </c>
      <c r="I29" t="s">
        <v>66</v>
      </c>
      <c r="J29" t="s">
        <v>67</v>
      </c>
      <c r="K29" t="s">
        <v>154</v>
      </c>
      <c r="L29" t="s">
        <v>69</v>
      </c>
      <c r="M29" t="s">
        <v>71</v>
      </c>
      <c r="N29" t="s">
        <v>71</v>
      </c>
      <c r="O29" t="s">
        <v>71</v>
      </c>
      <c r="P29" t="s">
        <v>72</v>
      </c>
      <c r="Q29" t="s">
        <v>71</v>
      </c>
      <c r="R29" t="s">
        <v>71</v>
      </c>
      <c r="S29" t="s">
        <v>71</v>
      </c>
      <c r="T29" t="s">
        <v>72</v>
      </c>
      <c r="U29" t="s">
        <v>71</v>
      </c>
      <c r="V29" t="s">
        <v>72</v>
      </c>
      <c r="W29" t="s">
        <v>71</v>
      </c>
      <c r="X29" t="s">
        <v>72</v>
      </c>
      <c r="Y29" t="s">
        <v>71</v>
      </c>
      <c r="Z29" t="s">
        <v>72</v>
      </c>
      <c r="AA29" t="s">
        <v>71</v>
      </c>
      <c r="AB29" t="s">
        <v>72</v>
      </c>
      <c r="AC29" t="s">
        <v>71</v>
      </c>
      <c r="AD29" t="s">
        <v>72</v>
      </c>
      <c r="AE29" t="s">
        <v>71</v>
      </c>
      <c r="AF29" t="s">
        <v>71</v>
      </c>
      <c r="AG29" t="s">
        <v>71</v>
      </c>
      <c r="AH29" t="s">
        <v>71</v>
      </c>
      <c r="AI29" t="s">
        <v>71</v>
      </c>
      <c r="AJ29" t="s">
        <v>71</v>
      </c>
      <c r="AK29" t="s">
        <v>71</v>
      </c>
      <c r="AL29" t="s">
        <v>71</v>
      </c>
      <c r="AM29" t="s">
        <v>71</v>
      </c>
      <c r="AN29" t="s">
        <v>72</v>
      </c>
      <c r="AO29" t="s">
        <v>71</v>
      </c>
      <c r="AP29" t="s">
        <v>72</v>
      </c>
      <c r="AQ29" t="s">
        <v>71</v>
      </c>
      <c r="AR29" t="s">
        <v>72</v>
      </c>
      <c r="AS29" t="s">
        <v>71</v>
      </c>
      <c r="AT29" t="s">
        <v>72</v>
      </c>
      <c r="AU29" t="s">
        <v>71</v>
      </c>
      <c r="AV29" t="s">
        <v>72</v>
      </c>
      <c r="AW29" t="s">
        <v>71</v>
      </c>
      <c r="AX29" t="s">
        <v>72</v>
      </c>
      <c r="AY29" t="s">
        <v>71</v>
      </c>
      <c r="AZ29" t="s">
        <v>72</v>
      </c>
      <c r="BA29" t="s">
        <v>71</v>
      </c>
      <c r="BB29" t="s">
        <v>71</v>
      </c>
      <c r="BC29" t="s">
        <v>71</v>
      </c>
      <c r="BD29" t="s">
        <v>71</v>
      </c>
      <c r="BE29" t="s">
        <v>71</v>
      </c>
      <c r="BF29" t="s">
        <v>71</v>
      </c>
      <c r="BG29" t="s">
        <v>71</v>
      </c>
      <c r="BH29" t="s">
        <v>71</v>
      </c>
      <c r="BI29" t="s">
        <v>71</v>
      </c>
      <c r="BJ29" t="s">
        <v>71</v>
      </c>
    </row>
    <row r="30" spans="1:62" x14ac:dyDescent="0.35">
      <c r="A30">
        <v>27</v>
      </c>
      <c r="B30" t="s">
        <v>155</v>
      </c>
      <c r="E30" t="s">
        <v>64</v>
      </c>
      <c r="F30" t="s">
        <v>65</v>
      </c>
      <c r="G30">
        <v>2019</v>
      </c>
      <c r="H30">
        <v>18</v>
      </c>
      <c r="I30" t="s">
        <v>66</v>
      </c>
      <c r="J30" t="s">
        <v>156</v>
      </c>
      <c r="K30" t="s">
        <v>76</v>
      </c>
      <c r="L30" t="s">
        <v>69</v>
      </c>
      <c r="M30" t="s">
        <v>72</v>
      </c>
      <c r="N30" t="s">
        <v>72</v>
      </c>
      <c r="O30" t="s">
        <v>72</v>
      </c>
      <c r="P30" t="s">
        <v>72</v>
      </c>
      <c r="Q30" t="s">
        <v>72</v>
      </c>
      <c r="R30" t="s">
        <v>72</v>
      </c>
      <c r="S30" t="s">
        <v>72</v>
      </c>
      <c r="T30" t="s">
        <v>72</v>
      </c>
      <c r="U30" t="s">
        <v>72</v>
      </c>
      <c r="V30" t="s">
        <v>72</v>
      </c>
      <c r="W30" t="s">
        <v>72</v>
      </c>
      <c r="X30" t="s">
        <v>72</v>
      </c>
      <c r="Y30" t="s">
        <v>72</v>
      </c>
      <c r="Z30" t="s">
        <v>72</v>
      </c>
      <c r="AA30" t="s">
        <v>89</v>
      </c>
      <c r="AB30" t="s">
        <v>72</v>
      </c>
      <c r="AC30" t="s">
        <v>72</v>
      </c>
      <c r="AD30" t="s">
        <v>72</v>
      </c>
      <c r="AE30" t="s">
        <v>72</v>
      </c>
      <c r="AF30" t="s">
        <v>72</v>
      </c>
      <c r="AG30" t="s">
        <v>72</v>
      </c>
      <c r="AH30" t="s">
        <v>72</v>
      </c>
      <c r="AI30" t="s">
        <v>72</v>
      </c>
      <c r="AJ30" t="s">
        <v>72</v>
      </c>
      <c r="AK30" t="s">
        <v>72</v>
      </c>
      <c r="AL30" t="s">
        <v>72</v>
      </c>
      <c r="AM30" t="s">
        <v>72</v>
      </c>
      <c r="AN30" t="s">
        <v>72</v>
      </c>
      <c r="AO30" t="s">
        <v>72</v>
      </c>
      <c r="AP30" t="s">
        <v>72</v>
      </c>
      <c r="AQ30" t="s">
        <v>72</v>
      </c>
      <c r="AR30" t="s">
        <v>89</v>
      </c>
      <c r="AS30" t="s">
        <v>72</v>
      </c>
      <c r="AT30" t="s">
        <v>72</v>
      </c>
      <c r="AU30" t="s">
        <v>72</v>
      </c>
      <c r="AV30" t="s">
        <v>72</v>
      </c>
      <c r="AW30" t="s">
        <v>72</v>
      </c>
      <c r="AX30" t="s">
        <v>72</v>
      </c>
      <c r="AY30" t="s">
        <v>72</v>
      </c>
      <c r="AZ30" t="s">
        <v>72</v>
      </c>
      <c r="BA30" t="s">
        <v>72</v>
      </c>
      <c r="BB30" t="s">
        <v>89</v>
      </c>
      <c r="BC30" t="s">
        <v>72</v>
      </c>
      <c r="BD30" t="s">
        <v>72</v>
      </c>
      <c r="BE30" t="s">
        <v>72</v>
      </c>
      <c r="BF30" t="s">
        <v>72</v>
      </c>
      <c r="BG30" t="s">
        <v>72</v>
      </c>
      <c r="BH30" t="s">
        <v>72</v>
      </c>
      <c r="BI30" t="s">
        <v>72</v>
      </c>
      <c r="BJ30" t="s">
        <v>72</v>
      </c>
    </row>
    <row r="31" spans="1:62" x14ac:dyDescent="0.35">
      <c r="A31">
        <v>28</v>
      </c>
      <c r="B31" t="s">
        <v>157</v>
      </c>
      <c r="E31" t="s">
        <v>64</v>
      </c>
      <c r="F31" t="s">
        <v>65</v>
      </c>
      <c r="G31">
        <v>2019</v>
      </c>
      <c r="H31">
        <v>18</v>
      </c>
      <c r="I31" t="s">
        <v>66</v>
      </c>
      <c r="J31" t="s">
        <v>101</v>
      </c>
      <c r="K31" t="s">
        <v>68</v>
      </c>
      <c r="L31" t="s">
        <v>69</v>
      </c>
      <c r="M31" t="s">
        <v>70</v>
      </c>
      <c r="N31" t="s">
        <v>72</v>
      </c>
      <c r="O31" t="s">
        <v>70</v>
      </c>
      <c r="P31" t="s">
        <v>72</v>
      </c>
      <c r="Q31" t="s">
        <v>70</v>
      </c>
      <c r="R31" t="s">
        <v>72</v>
      </c>
      <c r="S31" t="s">
        <v>70</v>
      </c>
      <c r="T31" t="s">
        <v>72</v>
      </c>
      <c r="U31" t="s">
        <v>71</v>
      </c>
      <c r="V31" t="s">
        <v>72</v>
      </c>
      <c r="W31" t="s">
        <v>70</v>
      </c>
      <c r="X31" t="s">
        <v>72</v>
      </c>
      <c r="Y31" t="s">
        <v>71</v>
      </c>
      <c r="Z31" t="s">
        <v>72</v>
      </c>
      <c r="AA31" t="s">
        <v>71</v>
      </c>
      <c r="AB31" t="s">
        <v>72</v>
      </c>
      <c r="AC31" t="s">
        <v>70</v>
      </c>
      <c r="AD31" t="s">
        <v>72</v>
      </c>
      <c r="AE31" t="s">
        <v>71</v>
      </c>
      <c r="AF31" t="s">
        <v>72</v>
      </c>
      <c r="AG31" t="s">
        <v>70</v>
      </c>
      <c r="AH31" t="s">
        <v>72</v>
      </c>
      <c r="AI31" t="s">
        <v>70</v>
      </c>
      <c r="AJ31" t="s">
        <v>72</v>
      </c>
      <c r="AK31" t="s">
        <v>70</v>
      </c>
      <c r="AL31" t="s">
        <v>72</v>
      </c>
      <c r="AM31" t="s">
        <v>70</v>
      </c>
      <c r="AN31" t="s">
        <v>72</v>
      </c>
      <c r="AO31" t="s">
        <v>70</v>
      </c>
      <c r="AP31" t="s">
        <v>72</v>
      </c>
      <c r="AQ31" t="s">
        <v>70</v>
      </c>
      <c r="AR31" t="s">
        <v>72</v>
      </c>
      <c r="AS31" t="s">
        <v>70</v>
      </c>
      <c r="AT31" t="s">
        <v>72</v>
      </c>
      <c r="AU31" t="s">
        <v>70</v>
      </c>
      <c r="AV31" t="s">
        <v>72</v>
      </c>
      <c r="AW31" t="s">
        <v>70</v>
      </c>
      <c r="AX31" t="s">
        <v>72</v>
      </c>
      <c r="AY31" t="s">
        <v>70</v>
      </c>
      <c r="AZ31" t="s">
        <v>72</v>
      </c>
      <c r="BA31" t="s">
        <v>70</v>
      </c>
      <c r="BB31" t="s">
        <v>72</v>
      </c>
      <c r="BC31" t="s">
        <v>70</v>
      </c>
      <c r="BD31" t="s">
        <v>72</v>
      </c>
      <c r="BE31" t="s">
        <v>70</v>
      </c>
      <c r="BF31" t="s">
        <v>72</v>
      </c>
      <c r="BG31" t="s">
        <v>70</v>
      </c>
      <c r="BH31" t="s">
        <v>72</v>
      </c>
      <c r="BI31" t="s">
        <v>70</v>
      </c>
      <c r="BJ31" t="s">
        <v>72</v>
      </c>
    </row>
    <row r="32" spans="1:62" x14ac:dyDescent="0.35">
      <c r="A32">
        <v>29</v>
      </c>
      <c r="B32" t="s">
        <v>158</v>
      </c>
      <c r="C32" t="s">
        <v>159</v>
      </c>
      <c r="D32">
        <v>232019143</v>
      </c>
      <c r="E32" t="s">
        <v>64</v>
      </c>
      <c r="F32" t="s">
        <v>65</v>
      </c>
      <c r="G32">
        <v>2019</v>
      </c>
      <c r="H32">
        <v>18</v>
      </c>
      <c r="I32" t="s">
        <v>66</v>
      </c>
      <c r="J32" t="s">
        <v>160</v>
      </c>
      <c r="K32" t="s">
        <v>76</v>
      </c>
      <c r="L32" t="s">
        <v>83</v>
      </c>
      <c r="M32" t="s">
        <v>72</v>
      </c>
      <c r="N32" t="s">
        <v>72</v>
      </c>
      <c r="O32" t="s">
        <v>72</v>
      </c>
      <c r="P32" t="s">
        <v>72</v>
      </c>
      <c r="Q32" t="s">
        <v>72</v>
      </c>
      <c r="R32" t="s">
        <v>72</v>
      </c>
      <c r="S32" t="s">
        <v>72</v>
      </c>
      <c r="T32" t="s">
        <v>72</v>
      </c>
      <c r="U32" t="s">
        <v>72</v>
      </c>
      <c r="V32" t="s">
        <v>72</v>
      </c>
      <c r="W32" t="s">
        <v>72</v>
      </c>
      <c r="X32" t="s">
        <v>72</v>
      </c>
      <c r="Y32" t="s">
        <v>72</v>
      </c>
      <c r="Z32" t="s">
        <v>72</v>
      </c>
      <c r="AA32" t="s">
        <v>72</v>
      </c>
      <c r="AB32" t="s">
        <v>72</v>
      </c>
      <c r="AC32" t="s">
        <v>72</v>
      </c>
      <c r="AD32" t="s">
        <v>72</v>
      </c>
      <c r="AE32" t="s">
        <v>72</v>
      </c>
      <c r="AF32" t="s">
        <v>72</v>
      </c>
      <c r="AG32" t="s">
        <v>72</v>
      </c>
      <c r="AH32" t="s">
        <v>72</v>
      </c>
      <c r="AI32" t="s">
        <v>72</v>
      </c>
      <c r="AJ32" t="s">
        <v>72</v>
      </c>
      <c r="AK32" t="s">
        <v>72</v>
      </c>
      <c r="AL32" t="s">
        <v>72</v>
      </c>
      <c r="AM32" t="s">
        <v>72</v>
      </c>
      <c r="AN32" t="s">
        <v>72</v>
      </c>
      <c r="AO32" t="s">
        <v>72</v>
      </c>
      <c r="AP32" t="s">
        <v>72</v>
      </c>
      <c r="AQ32" t="s">
        <v>72</v>
      </c>
      <c r="AR32" t="s">
        <v>72</v>
      </c>
      <c r="AS32" t="s">
        <v>72</v>
      </c>
      <c r="AT32" t="s">
        <v>72</v>
      </c>
      <c r="AU32" t="s">
        <v>72</v>
      </c>
      <c r="AV32" t="s">
        <v>72</v>
      </c>
      <c r="AW32" t="s">
        <v>72</v>
      </c>
      <c r="AX32" t="s">
        <v>72</v>
      </c>
      <c r="AY32" t="s">
        <v>72</v>
      </c>
      <c r="AZ32" t="s">
        <v>72</v>
      </c>
      <c r="BA32" t="s">
        <v>72</v>
      </c>
      <c r="BB32" t="s">
        <v>72</v>
      </c>
      <c r="BC32" t="s">
        <v>72</v>
      </c>
      <c r="BD32" t="s">
        <v>72</v>
      </c>
      <c r="BE32" t="s">
        <v>72</v>
      </c>
      <c r="BF32" t="s">
        <v>72</v>
      </c>
      <c r="BG32" t="s">
        <v>72</v>
      </c>
      <c r="BH32" t="s">
        <v>72</v>
      </c>
      <c r="BI32" t="s">
        <v>72</v>
      </c>
      <c r="BJ32" t="s">
        <v>72</v>
      </c>
    </row>
    <row r="33" spans="1:62" x14ac:dyDescent="0.35">
      <c r="A33">
        <v>30</v>
      </c>
      <c r="B33" t="s">
        <v>161</v>
      </c>
      <c r="E33" t="s">
        <v>64</v>
      </c>
      <c r="F33" t="s">
        <v>65</v>
      </c>
      <c r="G33">
        <v>2019</v>
      </c>
      <c r="H33">
        <v>19</v>
      </c>
      <c r="I33" t="s">
        <v>66</v>
      </c>
      <c r="J33" t="s">
        <v>162</v>
      </c>
      <c r="K33" t="s">
        <v>68</v>
      </c>
      <c r="L33" t="s">
        <v>69</v>
      </c>
      <c r="M33" t="s">
        <v>72</v>
      </c>
      <c r="N33" t="s">
        <v>72</v>
      </c>
      <c r="O33" t="s">
        <v>72</v>
      </c>
      <c r="P33" t="s">
        <v>72</v>
      </c>
      <c r="Q33" t="s">
        <v>72</v>
      </c>
      <c r="R33" t="s">
        <v>72</v>
      </c>
      <c r="S33" t="s">
        <v>72</v>
      </c>
      <c r="T33" t="s">
        <v>72</v>
      </c>
      <c r="U33" t="s">
        <v>72</v>
      </c>
      <c r="V33" t="s">
        <v>72</v>
      </c>
      <c r="W33" t="s">
        <v>72</v>
      </c>
      <c r="X33" t="s">
        <v>72</v>
      </c>
      <c r="Y33" t="s">
        <v>72</v>
      </c>
      <c r="Z33" t="s">
        <v>72</v>
      </c>
      <c r="AA33" t="s">
        <v>72</v>
      </c>
      <c r="AB33" t="s">
        <v>72</v>
      </c>
      <c r="AC33" t="s">
        <v>72</v>
      </c>
      <c r="AD33" t="s">
        <v>72</v>
      </c>
      <c r="AE33" t="s">
        <v>72</v>
      </c>
      <c r="AF33" t="s">
        <v>72</v>
      </c>
      <c r="AG33" t="s">
        <v>72</v>
      </c>
      <c r="AH33" t="s">
        <v>72</v>
      </c>
      <c r="AI33" t="s">
        <v>72</v>
      </c>
      <c r="AJ33" t="s">
        <v>72</v>
      </c>
      <c r="AK33" t="s">
        <v>72</v>
      </c>
      <c r="AL33" t="s">
        <v>72</v>
      </c>
      <c r="AM33" t="s">
        <v>72</v>
      </c>
      <c r="AN33" t="s">
        <v>72</v>
      </c>
      <c r="AO33" t="s">
        <v>72</v>
      </c>
      <c r="AP33" t="s">
        <v>72</v>
      </c>
      <c r="AQ33" t="s">
        <v>72</v>
      </c>
      <c r="AR33" t="s">
        <v>72</v>
      </c>
      <c r="AS33" t="s">
        <v>72</v>
      </c>
      <c r="AT33" t="s">
        <v>72</v>
      </c>
      <c r="AU33" t="s">
        <v>72</v>
      </c>
      <c r="AV33" t="s">
        <v>72</v>
      </c>
      <c r="AW33" t="s">
        <v>72</v>
      </c>
      <c r="AX33" t="s">
        <v>72</v>
      </c>
      <c r="AY33" t="s">
        <v>72</v>
      </c>
      <c r="AZ33" t="s">
        <v>72</v>
      </c>
      <c r="BA33" t="s">
        <v>72</v>
      </c>
      <c r="BB33" t="s">
        <v>72</v>
      </c>
      <c r="BC33" t="s">
        <v>72</v>
      </c>
      <c r="BD33" t="s">
        <v>72</v>
      </c>
      <c r="BE33" t="s">
        <v>72</v>
      </c>
      <c r="BF33" t="s">
        <v>72</v>
      </c>
      <c r="BG33" t="s">
        <v>72</v>
      </c>
      <c r="BH33" t="s">
        <v>72</v>
      </c>
      <c r="BI33" t="s">
        <v>72</v>
      </c>
      <c r="BJ33" t="s">
        <v>72</v>
      </c>
    </row>
    <row r="34" spans="1:62" x14ac:dyDescent="0.35">
      <c r="A34">
        <v>31</v>
      </c>
      <c r="B34" t="s">
        <v>163</v>
      </c>
      <c r="E34" t="s">
        <v>147</v>
      </c>
      <c r="F34" t="s">
        <v>120</v>
      </c>
      <c r="G34">
        <v>2019</v>
      </c>
      <c r="H34">
        <v>19</v>
      </c>
      <c r="I34" t="s">
        <v>66</v>
      </c>
      <c r="J34" t="s">
        <v>164</v>
      </c>
      <c r="K34" t="s">
        <v>68</v>
      </c>
      <c r="L34" t="s">
        <v>83</v>
      </c>
      <c r="M34" t="s">
        <v>72</v>
      </c>
      <c r="N34" t="s">
        <v>71</v>
      </c>
      <c r="O34" t="s">
        <v>71</v>
      </c>
      <c r="P34" t="s">
        <v>70</v>
      </c>
      <c r="Q34" t="s">
        <v>71</v>
      </c>
      <c r="R34" t="s">
        <v>70</v>
      </c>
      <c r="S34" t="s">
        <v>71</v>
      </c>
      <c r="T34" t="s">
        <v>70</v>
      </c>
      <c r="U34" t="s">
        <v>71</v>
      </c>
      <c r="V34" t="s">
        <v>71</v>
      </c>
      <c r="W34" t="s">
        <v>71</v>
      </c>
      <c r="X34" t="s">
        <v>70</v>
      </c>
      <c r="Y34" t="s">
        <v>71</v>
      </c>
      <c r="Z34" t="s">
        <v>70</v>
      </c>
      <c r="AA34" t="s">
        <v>71</v>
      </c>
      <c r="AB34" t="s">
        <v>70</v>
      </c>
      <c r="AC34" t="s">
        <v>71</v>
      </c>
      <c r="AD34" t="s">
        <v>70</v>
      </c>
      <c r="AE34" t="s">
        <v>71</v>
      </c>
      <c r="AF34" t="s">
        <v>70</v>
      </c>
      <c r="AG34" t="s">
        <v>71</v>
      </c>
      <c r="AH34" t="s">
        <v>70</v>
      </c>
      <c r="AI34" t="s">
        <v>71</v>
      </c>
      <c r="AJ34" t="s">
        <v>70</v>
      </c>
      <c r="AK34" t="s">
        <v>71</v>
      </c>
      <c r="AL34" t="s">
        <v>70</v>
      </c>
      <c r="AM34" t="s">
        <v>71</v>
      </c>
      <c r="AN34" t="s">
        <v>70</v>
      </c>
      <c r="AO34" t="s">
        <v>71</v>
      </c>
      <c r="AP34" t="s">
        <v>70</v>
      </c>
      <c r="AQ34" t="s">
        <v>71</v>
      </c>
      <c r="AR34" t="s">
        <v>71</v>
      </c>
      <c r="AS34" t="s">
        <v>71</v>
      </c>
      <c r="AT34" t="s">
        <v>71</v>
      </c>
      <c r="AU34" t="s">
        <v>71</v>
      </c>
      <c r="AV34" t="s">
        <v>70</v>
      </c>
      <c r="AW34" t="s">
        <v>71</v>
      </c>
      <c r="AX34" t="s">
        <v>70</v>
      </c>
      <c r="AY34" t="s">
        <v>71</v>
      </c>
      <c r="AZ34" t="s">
        <v>70</v>
      </c>
      <c r="BA34" t="s">
        <v>71</v>
      </c>
      <c r="BB34" t="s">
        <v>70</v>
      </c>
      <c r="BC34" t="s">
        <v>71</v>
      </c>
      <c r="BD34" t="s">
        <v>70</v>
      </c>
      <c r="BE34" t="s">
        <v>71</v>
      </c>
      <c r="BF34" t="s">
        <v>70</v>
      </c>
      <c r="BG34" t="s">
        <v>71</v>
      </c>
      <c r="BH34" t="s">
        <v>70</v>
      </c>
      <c r="BI34" t="s">
        <v>71</v>
      </c>
      <c r="BJ34" t="s">
        <v>70</v>
      </c>
    </row>
    <row r="35" spans="1:62" x14ac:dyDescent="0.35">
      <c r="A35">
        <v>32</v>
      </c>
      <c r="B35" t="s">
        <v>165</v>
      </c>
      <c r="C35" t="s">
        <v>166</v>
      </c>
      <c r="D35">
        <v>232019190</v>
      </c>
      <c r="E35" t="s">
        <v>124</v>
      </c>
      <c r="F35" t="s">
        <v>65</v>
      </c>
      <c r="G35">
        <v>2019</v>
      </c>
      <c r="H35">
        <v>18</v>
      </c>
      <c r="I35" t="s">
        <v>87</v>
      </c>
      <c r="J35" t="s">
        <v>67</v>
      </c>
      <c r="K35" t="s">
        <v>68</v>
      </c>
      <c r="L35" t="s">
        <v>83</v>
      </c>
      <c r="M35" t="s">
        <v>72</v>
      </c>
      <c r="N35" t="s">
        <v>89</v>
      </c>
      <c r="O35" t="s">
        <v>72</v>
      </c>
      <c r="P35" t="s">
        <v>72</v>
      </c>
      <c r="Q35" t="s">
        <v>89</v>
      </c>
      <c r="R35" t="s">
        <v>72</v>
      </c>
      <c r="S35" t="s">
        <v>72</v>
      </c>
      <c r="T35" t="s">
        <v>72</v>
      </c>
      <c r="U35" t="s">
        <v>72</v>
      </c>
      <c r="V35" t="s">
        <v>72</v>
      </c>
      <c r="W35" t="s">
        <v>72</v>
      </c>
      <c r="X35" t="s">
        <v>72</v>
      </c>
      <c r="Y35" t="s">
        <v>72</v>
      </c>
      <c r="Z35" t="s">
        <v>72</v>
      </c>
      <c r="AA35" t="s">
        <v>89</v>
      </c>
      <c r="AB35" t="s">
        <v>72</v>
      </c>
      <c r="AC35" t="s">
        <v>72</v>
      </c>
      <c r="AD35" t="s">
        <v>72</v>
      </c>
      <c r="AE35" t="s">
        <v>89</v>
      </c>
      <c r="AF35" t="s">
        <v>72</v>
      </c>
      <c r="AG35" t="s">
        <v>72</v>
      </c>
      <c r="AH35" t="s">
        <v>72</v>
      </c>
      <c r="AI35" t="s">
        <v>72</v>
      </c>
      <c r="AJ35" t="s">
        <v>72</v>
      </c>
      <c r="AK35" t="s">
        <v>89</v>
      </c>
      <c r="AL35" t="s">
        <v>72</v>
      </c>
      <c r="AM35" t="s">
        <v>72</v>
      </c>
      <c r="AN35" t="s">
        <v>72</v>
      </c>
      <c r="AO35" t="s">
        <v>72</v>
      </c>
      <c r="AP35" t="s">
        <v>72</v>
      </c>
      <c r="AQ35" t="s">
        <v>89</v>
      </c>
      <c r="AR35" t="s">
        <v>89</v>
      </c>
      <c r="AS35" t="s">
        <v>99</v>
      </c>
      <c r="AT35" t="s">
        <v>89</v>
      </c>
      <c r="AU35" t="s">
        <v>89</v>
      </c>
      <c r="AV35" t="s">
        <v>72</v>
      </c>
      <c r="AW35" t="s">
        <v>89</v>
      </c>
      <c r="AX35" t="s">
        <v>72</v>
      </c>
      <c r="AY35" t="s">
        <v>72</v>
      </c>
      <c r="AZ35" t="s">
        <v>72</v>
      </c>
      <c r="BA35" t="s">
        <v>89</v>
      </c>
      <c r="BB35" t="s">
        <v>72</v>
      </c>
      <c r="BC35" t="s">
        <v>89</v>
      </c>
      <c r="BD35" t="s">
        <v>72</v>
      </c>
      <c r="BE35" t="s">
        <v>72</v>
      </c>
      <c r="BF35" t="s">
        <v>72</v>
      </c>
      <c r="BG35" t="s">
        <v>89</v>
      </c>
      <c r="BH35" t="s">
        <v>72</v>
      </c>
      <c r="BI35" t="s">
        <v>72</v>
      </c>
      <c r="BJ35" t="s">
        <v>72</v>
      </c>
    </row>
    <row r="36" spans="1:62" x14ac:dyDescent="0.35">
      <c r="A36">
        <v>33</v>
      </c>
      <c r="B36" t="s">
        <v>167</v>
      </c>
      <c r="C36" t="s">
        <v>168</v>
      </c>
      <c r="D36">
        <v>232019186</v>
      </c>
      <c r="E36" t="s">
        <v>169</v>
      </c>
      <c r="F36" t="s">
        <v>65</v>
      </c>
      <c r="G36">
        <v>2019</v>
      </c>
      <c r="H36">
        <v>19</v>
      </c>
      <c r="I36" t="s">
        <v>87</v>
      </c>
      <c r="J36" t="s">
        <v>101</v>
      </c>
      <c r="K36" t="s">
        <v>68</v>
      </c>
      <c r="L36" t="s">
        <v>69</v>
      </c>
      <c r="M36" t="s">
        <v>71</v>
      </c>
      <c r="N36" t="s">
        <v>71</v>
      </c>
      <c r="O36" t="s">
        <v>71</v>
      </c>
      <c r="P36" t="s">
        <v>71</v>
      </c>
      <c r="Q36" t="s">
        <v>71</v>
      </c>
      <c r="R36" t="s">
        <v>70</v>
      </c>
      <c r="S36" t="s">
        <v>71</v>
      </c>
      <c r="T36" t="s">
        <v>71</v>
      </c>
      <c r="U36" t="s">
        <v>72</v>
      </c>
      <c r="V36" t="s">
        <v>71</v>
      </c>
      <c r="W36" t="s">
        <v>72</v>
      </c>
      <c r="X36" t="s">
        <v>71</v>
      </c>
      <c r="Y36" t="s">
        <v>71</v>
      </c>
      <c r="Z36" t="s">
        <v>71</v>
      </c>
      <c r="AA36" t="s">
        <v>71</v>
      </c>
      <c r="AB36" t="s">
        <v>71</v>
      </c>
      <c r="AC36" t="s">
        <v>71</v>
      </c>
      <c r="AD36" t="s">
        <v>70</v>
      </c>
      <c r="AE36" t="s">
        <v>71</v>
      </c>
      <c r="AF36" t="s">
        <v>70</v>
      </c>
      <c r="AG36" t="s">
        <v>71</v>
      </c>
      <c r="AH36" t="s">
        <v>71</v>
      </c>
      <c r="AI36" t="s">
        <v>71</v>
      </c>
      <c r="AJ36" t="s">
        <v>70</v>
      </c>
      <c r="AK36" t="s">
        <v>71</v>
      </c>
      <c r="AL36" t="s">
        <v>70</v>
      </c>
      <c r="AM36" t="s">
        <v>71</v>
      </c>
      <c r="AN36" t="s">
        <v>70</v>
      </c>
      <c r="AO36" t="s">
        <v>89</v>
      </c>
      <c r="AP36" t="s">
        <v>89</v>
      </c>
      <c r="AQ36" t="s">
        <v>71</v>
      </c>
      <c r="AR36" t="s">
        <v>71</v>
      </c>
      <c r="AS36" t="s">
        <v>71</v>
      </c>
      <c r="AT36" t="s">
        <v>71</v>
      </c>
      <c r="AU36" t="s">
        <v>71</v>
      </c>
      <c r="AV36" t="s">
        <v>71</v>
      </c>
      <c r="AW36" t="s">
        <v>71</v>
      </c>
      <c r="AX36" t="s">
        <v>71</v>
      </c>
      <c r="AY36" t="s">
        <v>71</v>
      </c>
      <c r="AZ36" t="s">
        <v>71</v>
      </c>
      <c r="BA36" t="s">
        <v>71</v>
      </c>
      <c r="BB36" t="s">
        <v>71</v>
      </c>
      <c r="BC36" t="s">
        <v>71</v>
      </c>
      <c r="BD36" t="s">
        <v>71</v>
      </c>
      <c r="BE36" t="s">
        <v>71</v>
      </c>
      <c r="BF36" t="s">
        <v>71</v>
      </c>
      <c r="BG36" t="s">
        <v>71</v>
      </c>
      <c r="BH36" t="s">
        <v>71</v>
      </c>
      <c r="BI36" t="s">
        <v>71</v>
      </c>
      <c r="BJ36" t="s">
        <v>71</v>
      </c>
    </row>
    <row r="37" spans="1:62" x14ac:dyDescent="0.35">
      <c r="A37">
        <v>34</v>
      </c>
      <c r="B37" t="s">
        <v>170</v>
      </c>
      <c r="C37" t="s">
        <v>171</v>
      </c>
      <c r="D37">
        <v>232019203</v>
      </c>
      <c r="E37" t="s">
        <v>64</v>
      </c>
      <c r="F37" t="s">
        <v>65</v>
      </c>
      <c r="G37">
        <v>2019</v>
      </c>
      <c r="H37">
        <v>19</v>
      </c>
      <c r="I37" t="s">
        <v>66</v>
      </c>
      <c r="J37" t="s">
        <v>172</v>
      </c>
      <c r="K37" t="s">
        <v>76</v>
      </c>
      <c r="L37" t="s">
        <v>69</v>
      </c>
      <c r="M37" t="s">
        <v>70</v>
      </c>
      <c r="N37" t="s">
        <v>99</v>
      </c>
      <c r="O37" t="s">
        <v>70</v>
      </c>
      <c r="P37" t="s">
        <v>99</v>
      </c>
      <c r="Q37" t="s">
        <v>70</v>
      </c>
      <c r="R37" t="s">
        <v>70</v>
      </c>
      <c r="S37" t="s">
        <v>70</v>
      </c>
      <c r="T37" t="s">
        <v>99</v>
      </c>
      <c r="U37" t="s">
        <v>70</v>
      </c>
      <c r="V37" t="s">
        <v>99</v>
      </c>
      <c r="W37" t="s">
        <v>70</v>
      </c>
      <c r="X37" t="s">
        <v>72</v>
      </c>
      <c r="Y37" t="s">
        <v>70</v>
      </c>
      <c r="Z37" t="s">
        <v>72</v>
      </c>
      <c r="AA37" t="s">
        <v>70</v>
      </c>
      <c r="AB37" t="s">
        <v>70</v>
      </c>
      <c r="AC37" t="s">
        <v>70</v>
      </c>
      <c r="AD37" t="s">
        <v>70</v>
      </c>
      <c r="AE37" t="s">
        <v>70</v>
      </c>
      <c r="AF37" t="s">
        <v>70</v>
      </c>
      <c r="AG37" t="s">
        <v>72</v>
      </c>
      <c r="AH37" t="s">
        <v>72</v>
      </c>
      <c r="AI37" t="s">
        <v>72</v>
      </c>
      <c r="AJ37" t="s">
        <v>72</v>
      </c>
      <c r="AK37" t="s">
        <v>71</v>
      </c>
      <c r="AL37" t="s">
        <v>71</v>
      </c>
      <c r="AM37" t="s">
        <v>71</v>
      </c>
      <c r="AN37" t="s">
        <v>71</v>
      </c>
      <c r="AO37" t="s">
        <v>72</v>
      </c>
      <c r="AP37" t="s">
        <v>72</v>
      </c>
      <c r="AQ37" t="s">
        <v>70</v>
      </c>
      <c r="AR37" t="s">
        <v>99</v>
      </c>
      <c r="AS37" t="s">
        <v>72</v>
      </c>
      <c r="AT37" t="s">
        <v>72</v>
      </c>
      <c r="AU37" t="s">
        <v>72</v>
      </c>
      <c r="AV37" t="s">
        <v>71</v>
      </c>
      <c r="AW37" t="s">
        <v>72</v>
      </c>
      <c r="AX37" t="s">
        <v>72</v>
      </c>
      <c r="AY37" t="s">
        <v>72</v>
      </c>
      <c r="AZ37" t="s">
        <v>72</v>
      </c>
      <c r="BA37" t="s">
        <v>71</v>
      </c>
      <c r="BB37" t="s">
        <v>99</v>
      </c>
      <c r="BC37" t="s">
        <v>71</v>
      </c>
      <c r="BD37" t="s">
        <v>72</v>
      </c>
      <c r="BE37" t="s">
        <v>71</v>
      </c>
      <c r="BF37" t="s">
        <v>72</v>
      </c>
      <c r="BG37" t="s">
        <v>70</v>
      </c>
      <c r="BH37" t="s">
        <v>99</v>
      </c>
      <c r="BI37" t="s">
        <v>70</v>
      </c>
      <c r="BJ37" t="s">
        <v>99</v>
      </c>
    </row>
    <row r="38" spans="1:62" x14ac:dyDescent="0.35">
      <c r="A38">
        <v>35</v>
      </c>
      <c r="B38" t="s">
        <v>173</v>
      </c>
      <c r="E38" t="s">
        <v>64</v>
      </c>
      <c r="F38" t="s">
        <v>65</v>
      </c>
      <c r="G38">
        <v>2019</v>
      </c>
      <c r="H38">
        <v>19</v>
      </c>
      <c r="I38" t="s">
        <v>66</v>
      </c>
      <c r="J38" t="s">
        <v>174</v>
      </c>
      <c r="K38" t="s">
        <v>76</v>
      </c>
      <c r="L38" t="s">
        <v>69</v>
      </c>
      <c r="M38" t="s">
        <v>72</v>
      </c>
      <c r="N38" t="s">
        <v>72</v>
      </c>
      <c r="O38" t="s">
        <v>72</v>
      </c>
      <c r="P38" t="s">
        <v>72</v>
      </c>
      <c r="Q38" t="s">
        <v>72</v>
      </c>
      <c r="R38" t="s">
        <v>72</v>
      </c>
      <c r="S38" t="s">
        <v>72</v>
      </c>
      <c r="T38" t="s">
        <v>72</v>
      </c>
      <c r="U38" t="s">
        <v>72</v>
      </c>
      <c r="V38" t="s">
        <v>72</v>
      </c>
      <c r="W38" t="s">
        <v>72</v>
      </c>
      <c r="X38" t="s">
        <v>72</v>
      </c>
      <c r="Y38" t="s">
        <v>72</v>
      </c>
      <c r="Z38" t="s">
        <v>72</v>
      </c>
      <c r="AA38" t="s">
        <v>72</v>
      </c>
      <c r="AB38" t="s">
        <v>72</v>
      </c>
      <c r="AC38" t="s">
        <v>72</v>
      </c>
      <c r="AD38" t="s">
        <v>72</v>
      </c>
      <c r="AE38" t="s">
        <v>72</v>
      </c>
      <c r="AF38" t="s">
        <v>72</v>
      </c>
      <c r="AG38" t="s">
        <v>72</v>
      </c>
      <c r="AH38" t="s">
        <v>72</v>
      </c>
      <c r="AI38" t="s">
        <v>72</v>
      </c>
      <c r="AJ38" t="s">
        <v>72</v>
      </c>
      <c r="AK38" t="s">
        <v>72</v>
      </c>
      <c r="AL38" t="s">
        <v>72</v>
      </c>
      <c r="AM38" t="s">
        <v>72</v>
      </c>
      <c r="AN38" t="s">
        <v>72</v>
      </c>
      <c r="AO38" t="s">
        <v>72</v>
      </c>
      <c r="AP38" t="s">
        <v>72</v>
      </c>
      <c r="AQ38" t="s">
        <v>72</v>
      </c>
      <c r="AR38" t="s">
        <v>72</v>
      </c>
      <c r="AS38" t="s">
        <v>72</v>
      </c>
      <c r="AT38" t="s">
        <v>72</v>
      </c>
      <c r="AU38" t="s">
        <v>72</v>
      </c>
      <c r="AV38" t="s">
        <v>72</v>
      </c>
      <c r="AW38" t="s">
        <v>72</v>
      </c>
      <c r="AX38" t="s">
        <v>72</v>
      </c>
      <c r="AY38" t="s">
        <v>72</v>
      </c>
      <c r="AZ38" t="s">
        <v>72</v>
      </c>
      <c r="BA38" t="s">
        <v>72</v>
      </c>
      <c r="BB38" t="s">
        <v>72</v>
      </c>
      <c r="BC38" t="s">
        <v>72</v>
      </c>
      <c r="BD38" t="s">
        <v>72</v>
      </c>
      <c r="BE38" t="s">
        <v>72</v>
      </c>
      <c r="BF38" t="s">
        <v>72</v>
      </c>
      <c r="BG38" t="s">
        <v>72</v>
      </c>
      <c r="BH38" t="s">
        <v>72</v>
      </c>
      <c r="BI38" t="s">
        <v>72</v>
      </c>
      <c r="BJ38" t="s">
        <v>72</v>
      </c>
    </row>
    <row r="39" spans="1:62" x14ac:dyDescent="0.35">
      <c r="A39">
        <v>36</v>
      </c>
      <c r="B39" t="s">
        <v>175</v>
      </c>
      <c r="E39" t="s">
        <v>64</v>
      </c>
      <c r="F39" t="s">
        <v>65</v>
      </c>
      <c r="G39">
        <v>2019</v>
      </c>
      <c r="H39">
        <v>18</v>
      </c>
      <c r="I39" t="s">
        <v>87</v>
      </c>
      <c r="J39" t="s">
        <v>176</v>
      </c>
      <c r="K39" t="s">
        <v>68</v>
      </c>
      <c r="L39" t="s">
        <v>69</v>
      </c>
      <c r="M39" t="s">
        <v>71</v>
      </c>
      <c r="N39" t="s">
        <v>71</v>
      </c>
      <c r="O39" t="s">
        <v>71</v>
      </c>
      <c r="P39" t="s">
        <v>70</v>
      </c>
      <c r="Q39" t="s">
        <v>72</v>
      </c>
      <c r="R39" t="s">
        <v>70</v>
      </c>
      <c r="S39" t="s">
        <v>72</v>
      </c>
      <c r="T39" t="s">
        <v>70</v>
      </c>
      <c r="U39" t="s">
        <v>89</v>
      </c>
      <c r="V39" t="s">
        <v>70</v>
      </c>
      <c r="W39" t="s">
        <v>72</v>
      </c>
      <c r="X39" t="s">
        <v>71</v>
      </c>
      <c r="Y39" t="s">
        <v>72</v>
      </c>
      <c r="Z39" t="s">
        <v>71</v>
      </c>
      <c r="AA39" t="s">
        <v>72</v>
      </c>
      <c r="AB39" t="s">
        <v>71</v>
      </c>
      <c r="AC39" t="s">
        <v>72</v>
      </c>
      <c r="AD39" t="s">
        <v>71</v>
      </c>
      <c r="AE39" t="s">
        <v>89</v>
      </c>
      <c r="AF39" t="s">
        <v>70</v>
      </c>
      <c r="AG39" t="s">
        <v>72</v>
      </c>
      <c r="AH39" t="s">
        <v>71</v>
      </c>
      <c r="AI39" t="s">
        <v>89</v>
      </c>
      <c r="AJ39" t="s">
        <v>70</v>
      </c>
      <c r="AK39" t="s">
        <v>72</v>
      </c>
      <c r="AL39" t="s">
        <v>71</v>
      </c>
      <c r="AM39" t="s">
        <v>72</v>
      </c>
      <c r="AN39" t="s">
        <v>71</v>
      </c>
      <c r="AO39" t="s">
        <v>72</v>
      </c>
      <c r="AP39" t="s">
        <v>71</v>
      </c>
      <c r="AQ39" t="s">
        <v>72</v>
      </c>
      <c r="AR39" t="s">
        <v>71</v>
      </c>
      <c r="AS39" t="s">
        <v>72</v>
      </c>
      <c r="AT39" t="s">
        <v>70</v>
      </c>
      <c r="AU39" t="s">
        <v>89</v>
      </c>
      <c r="AV39" t="s">
        <v>71</v>
      </c>
      <c r="AW39" t="s">
        <v>72</v>
      </c>
      <c r="AX39" t="s">
        <v>71</v>
      </c>
      <c r="AY39" t="s">
        <v>72</v>
      </c>
      <c r="AZ39" t="s">
        <v>71</v>
      </c>
      <c r="BA39" t="s">
        <v>89</v>
      </c>
      <c r="BB39" t="s">
        <v>70</v>
      </c>
      <c r="BC39" t="s">
        <v>72</v>
      </c>
      <c r="BD39" t="s">
        <v>70</v>
      </c>
      <c r="BE39" t="s">
        <v>72</v>
      </c>
      <c r="BF39" t="s">
        <v>71</v>
      </c>
      <c r="BG39" t="s">
        <v>72</v>
      </c>
      <c r="BH39" t="s">
        <v>70</v>
      </c>
      <c r="BI39" t="s">
        <v>89</v>
      </c>
      <c r="BJ39" t="s">
        <v>70</v>
      </c>
    </row>
    <row r="40" spans="1:62" x14ac:dyDescent="0.35">
      <c r="A40">
        <v>37</v>
      </c>
      <c r="B40" t="s">
        <v>177</v>
      </c>
      <c r="E40" t="s">
        <v>64</v>
      </c>
      <c r="F40" t="s">
        <v>65</v>
      </c>
      <c r="G40">
        <v>2019</v>
      </c>
      <c r="H40">
        <v>18</v>
      </c>
      <c r="I40" t="s">
        <v>66</v>
      </c>
      <c r="J40" t="s">
        <v>67</v>
      </c>
      <c r="K40" t="s">
        <v>68</v>
      </c>
      <c r="L40" t="s">
        <v>69</v>
      </c>
      <c r="M40" t="s">
        <v>71</v>
      </c>
      <c r="N40" t="s">
        <v>71</v>
      </c>
      <c r="O40" t="s">
        <v>71</v>
      </c>
      <c r="P40" t="s">
        <v>71</v>
      </c>
      <c r="Q40" t="s">
        <v>71</v>
      </c>
      <c r="R40" t="s">
        <v>71</v>
      </c>
      <c r="S40" t="s">
        <v>71</v>
      </c>
      <c r="T40" t="s">
        <v>71</v>
      </c>
      <c r="U40" t="s">
        <v>70</v>
      </c>
      <c r="V40" t="s">
        <v>71</v>
      </c>
      <c r="W40" t="s">
        <v>70</v>
      </c>
      <c r="X40" t="s">
        <v>72</v>
      </c>
      <c r="Y40" t="s">
        <v>70</v>
      </c>
      <c r="Z40" t="s">
        <v>71</v>
      </c>
      <c r="AA40" t="s">
        <v>71</v>
      </c>
      <c r="AB40" t="s">
        <v>71</v>
      </c>
      <c r="AC40" t="s">
        <v>71</v>
      </c>
      <c r="AD40" t="s">
        <v>71</v>
      </c>
      <c r="AE40" t="s">
        <v>70</v>
      </c>
      <c r="AF40" t="s">
        <v>71</v>
      </c>
      <c r="AG40" t="s">
        <v>70</v>
      </c>
      <c r="AH40" t="s">
        <v>70</v>
      </c>
      <c r="AI40" t="s">
        <v>71</v>
      </c>
      <c r="AJ40" t="s">
        <v>71</v>
      </c>
      <c r="AK40" t="s">
        <v>70</v>
      </c>
      <c r="AL40" t="s">
        <v>70</v>
      </c>
      <c r="AM40" t="s">
        <v>70</v>
      </c>
      <c r="AN40" t="s">
        <v>70</v>
      </c>
      <c r="AO40" t="s">
        <v>70</v>
      </c>
      <c r="AP40" t="s">
        <v>70</v>
      </c>
      <c r="AQ40" t="s">
        <v>70</v>
      </c>
      <c r="AR40" t="s">
        <v>71</v>
      </c>
      <c r="AS40" t="s">
        <v>70</v>
      </c>
      <c r="AT40" t="s">
        <v>71</v>
      </c>
      <c r="AU40" t="s">
        <v>71</v>
      </c>
      <c r="AV40" t="s">
        <v>70</v>
      </c>
      <c r="AW40" t="s">
        <v>71</v>
      </c>
      <c r="AX40" t="s">
        <v>71</v>
      </c>
      <c r="AY40" t="s">
        <v>71</v>
      </c>
      <c r="AZ40" t="s">
        <v>71</v>
      </c>
      <c r="BA40" t="s">
        <v>71</v>
      </c>
      <c r="BB40" t="s">
        <v>70</v>
      </c>
      <c r="BC40" t="s">
        <v>71</v>
      </c>
      <c r="BD40" t="s">
        <v>71</v>
      </c>
      <c r="BE40" t="s">
        <v>71</v>
      </c>
      <c r="BF40" t="s">
        <v>70</v>
      </c>
      <c r="BG40" t="s">
        <v>71</v>
      </c>
      <c r="BH40" t="s">
        <v>71</v>
      </c>
      <c r="BI40" t="s">
        <v>71</v>
      </c>
      <c r="BJ40" t="s">
        <v>72</v>
      </c>
    </row>
    <row r="41" spans="1:62" x14ac:dyDescent="0.35">
      <c r="A41">
        <v>38</v>
      </c>
      <c r="B41" t="s">
        <v>178</v>
      </c>
      <c r="E41" t="s">
        <v>64</v>
      </c>
      <c r="F41" t="s">
        <v>65</v>
      </c>
      <c r="G41">
        <v>2019</v>
      </c>
      <c r="H41">
        <v>19</v>
      </c>
      <c r="I41" t="s">
        <v>66</v>
      </c>
      <c r="J41" t="s">
        <v>179</v>
      </c>
      <c r="K41" t="s">
        <v>76</v>
      </c>
      <c r="L41" t="s">
        <v>83</v>
      </c>
      <c r="M41" t="s">
        <v>72</v>
      </c>
      <c r="N41" t="s">
        <v>72</v>
      </c>
      <c r="O41" t="s">
        <v>72</v>
      </c>
      <c r="P41" t="s">
        <v>72</v>
      </c>
      <c r="Q41" t="s">
        <v>72</v>
      </c>
      <c r="R41" t="s">
        <v>72</v>
      </c>
      <c r="S41" t="s">
        <v>72</v>
      </c>
      <c r="T41" t="s">
        <v>72</v>
      </c>
      <c r="U41" t="s">
        <v>72</v>
      </c>
      <c r="V41" t="s">
        <v>72</v>
      </c>
      <c r="W41" t="s">
        <v>72</v>
      </c>
      <c r="X41" t="s">
        <v>72</v>
      </c>
      <c r="Y41" t="s">
        <v>72</v>
      </c>
      <c r="Z41" t="s">
        <v>72</v>
      </c>
      <c r="AA41" t="s">
        <v>72</v>
      </c>
      <c r="AB41" t="s">
        <v>72</v>
      </c>
      <c r="AC41" t="s">
        <v>72</v>
      </c>
      <c r="AD41" t="s">
        <v>72</v>
      </c>
      <c r="AE41" t="s">
        <v>72</v>
      </c>
      <c r="AF41" t="s">
        <v>72</v>
      </c>
      <c r="AG41" t="s">
        <v>72</v>
      </c>
      <c r="AH41" t="s">
        <v>72</v>
      </c>
      <c r="AI41" t="s">
        <v>72</v>
      </c>
      <c r="AJ41" t="s">
        <v>72</v>
      </c>
      <c r="AK41" t="s">
        <v>72</v>
      </c>
      <c r="AL41" t="s">
        <v>72</v>
      </c>
      <c r="AM41" t="s">
        <v>72</v>
      </c>
      <c r="AN41" t="s">
        <v>72</v>
      </c>
      <c r="AO41" t="s">
        <v>72</v>
      </c>
      <c r="AP41" t="s">
        <v>72</v>
      </c>
      <c r="AQ41" t="s">
        <v>72</v>
      </c>
      <c r="AR41" t="s">
        <v>89</v>
      </c>
      <c r="AS41" t="s">
        <v>72</v>
      </c>
      <c r="AT41" t="s">
        <v>72</v>
      </c>
      <c r="AU41" t="s">
        <v>72</v>
      </c>
      <c r="AV41" t="s">
        <v>72</v>
      </c>
      <c r="AW41" t="s">
        <v>72</v>
      </c>
      <c r="AX41" t="s">
        <v>72</v>
      </c>
      <c r="AY41" t="s">
        <v>72</v>
      </c>
      <c r="AZ41" t="s">
        <v>72</v>
      </c>
      <c r="BA41" t="s">
        <v>72</v>
      </c>
      <c r="BB41" t="s">
        <v>72</v>
      </c>
      <c r="BC41" t="s">
        <v>72</v>
      </c>
      <c r="BD41" t="s">
        <v>72</v>
      </c>
      <c r="BE41" t="s">
        <v>72</v>
      </c>
      <c r="BF41" t="s">
        <v>72</v>
      </c>
      <c r="BG41" t="s">
        <v>72</v>
      </c>
      <c r="BH41" t="s">
        <v>72</v>
      </c>
      <c r="BI41" t="s">
        <v>72</v>
      </c>
      <c r="BJ41" t="s">
        <v>72</v>
      </c>
    </row>
    <row r="42" spans="1:62" x14ac:dyDescent="0.35">
      <c r="A42">
        <v>39</v>
      </c>
      <c r="B42" t="s">
        <v>180</v>
      </c>
      <c r="C42" t="s">
        <v>181</v>
      </c>
      <c r="D42">
        <v>232019216</v>
      </c>
      <c r="E42" t="s">
        <v>64</v>
      </c>
      <c r="F42" t="s">
        <v>65</v>
      </c>
      <c r="G42">
        <v>2019</v>
      </c>
      <c r="H42">
        <v>18</v>
      </c>
      <c r="I42" t="s">
        <v>66</v>
      </c>
      <c r="J42" t="s">
        <v>172</v>
      </c>
      <c r="K42" t="s">
        <v>76</v>
      </c>
      <c r="L42" t="s">
        <v>83</v>
      </c>
      <c r="M42" t="s">
        <v>72</v>
      </c>
      <c r="N42" t="s">
        <v>72</v>
      </c>
      <c r="O42" t="s">
        <v>72</v>
      </c>
      <c r="P42" t="s">
        <v>99</v>
      </c>
      <c r="Q42" t="s">
        <v>72</v>
      </c>
      <c r="R42" t="s">
        <v>72</v>
      </c>
      <c r="S42" t="s">
        <v>72</v>
      </c>
      <c r="T42" t="s">
        <v>99</v>
      </c>
      <c r="U42" t="s">
        <v>72</v>
      </c>
      <c r="V42" t="s">
        <v>99</v>
      </c>
      <c r="W42" t="s">
        <v>72</v>
      </c>
      <c r="X42" t="s">
        <v>89</v>
      </c>
      <c r="Y42" t="s">
        <v>72</v>
      </c>
      <c r="Z42" t="s">
        <v>89</v>
      </c>
      <c r="AA42" t="s">
        <v>72</v>
      </c>
      <c r="AB42" t="s">
        <v>72</v>
      </c>
      <c r="AC42" t="s">
        <v>72</v>
      </c>
      <c r="AD42" t="s">
        <v>72</v>
      </c>
      <c r="AE42" t="s">
        <v>72</v>
      </c>
      <c r="AF42" t="s">
        <v>99</v>
      </c>
      <c r="AG42" t="s">
        <v>72</v>
      </c>
      <c r="AH42" t="s">
        <v>72</v>
      </c>
      <c r="AI42" t="s">
        <v>72</v>
      </c>
      <c r="AJ42" t="s">
        <v>72</v>
      </c>
      <c r="AK42" t="s">
        <v>72</v>
      </c>
      <c r="AL42" t="s">
        <v>89</v>
      </c>
      <c r="AM42" t="s">
        <v>72</v>
      </c>
      <c r="AN42" t="s">
        <v>72</v>
      </c>
      <c r="AO42" t="s">
        <v>72</v>
      </c>
      <c r="AP42" t="s">
        <v>89</v>
      </c>
      <c r="AQ42" t="s">
        <v>72</v>
      </c>
      <c r="AR42" t="s">
        <v>99</v>
      </c>
      <c r="AS42" t="s">
        <v>72</v>
      </c>
      <c r="AT42" t="s">
        <v>72</v>
      </c>
      <c r="AU42" t="s">
        <v>72</v>
      </c>
      <c r="AV42" t="s">
        <v>89</v>
      </c>
      <c r="AW42" t="s">
        <v>72</v>
      </c>
      <c r="AX42" t="s">
        <v>89</v>
      </c>
      <c r="AY42" t="s">
        <v>72</v>
      </c>
      <c r="AZ42" t="s">
        <v>89</v>
      </c>
      <c r="BA42" t="s">
        <v>72</v>
      </c>
      <c r="BB42" t="s">
        <v>72</v>
      </c>
      <c r="BC42" t="s">
        <v>72</v>
      </c>
      <c r="BD42" t="s">
        <v>72</v>
      </c>
      <c r="BE42" t="s">
        <v>72</v>
      </c>
      <c r="BF42" t="s">
        <v>99</v>
      </c>
      <c r="BG42" t="s">
        <v>72</v>
      </c>
      <c r="BH42" t="s">
        <v>89</v>
      </c>
      <c r="BI42" t="s">
        <v>72</v>
      </c>
      <c r="BJ42" t="s">
        <v>99</v>
      </c>
    </row>
    <row r="43" spans="1:62" x14ac:dyDescent="0.35">
      <c r="A43">
        <v>40</v>
      </c>
      <c r="B43" t="s">
        <v>182</v>
      </c>
      <c r="C43" t="s">
        <v>183</v>
      </c>
      <c r="D43">
        <v>232019198</v>
      </c>
      <c r="E43" t="s">
        <v>184</v>
      </c>
      <c r="F43" t="s">
        <v>65</v>
      </c>
      <c r="G43">
        <v>2019</v>
      </c>
      <c r="H43">
        <v>19</v>
      </c>
      <c r="I43" t="s">
        <v>87</v>
      </c>
      <c r="J43" t="s">
        <v>185</v>
      </c>
      <c r="K43" t="s">
        <v>76</v>
      </c>
      <c r="L43" t="s">
        <v>83</v>
      </c>
      <c r="M43" t="s">
        <v>71</v>
      </c>
      <c r="N43" t="s">
        <v>89</v>
      </c>
      <c r="O43" t="s">
        <v>71</v>
      </c>
      <c r="P43" t="s">
        <v>89</v>
      </c>
      <c r="Q43" t="s">
        <v>71</v>
      </c>
      <c r="R43" t="s">
        <v>89</v>
      </c>
      <c r="S43" t="s">
        <v>71</v>
      </c>
      <c r="T43" t="s">
        <v>89</v>
      </c>
      <c r="U43" t="s">
        <v>72</v>
      </c>
      <c r="V43" t="s">
        <v>99</v>
      </c>
      <c r="W43" t="s">
        <v>70</v>
      </c>
      <c r="X43" t="s">
        <v>72</v>
      </c>
      <c r="Y43" t="s">
        <v>70</v>
      </c>
      <c r="Z43" t="s">
        <v>99</v>
      </c>
      <c r="AA43" t="s">
        <v>71</v>
      </c>
      <c r="AB43" t="s">
        <v>71</v>
      </c>
      <c r="AC43" t="s">
        <v>71</v>
      </c>
      <c r="AD43" t="s">
        <v>71</v>
      </c>
      <c r="AE43" t="s">
        <v>71</v>
      </c>
      <c r="AF43" t="s">
        <v>71</v>
      </c>
      <c r="AG43" t="s">
        <v>71</v>
      </c>
      <c r="AH43" t="s">
        <v>71</v>
      </c>
      <c r="AI43" t="s">
        <v>71</v>
      </c>
      <c r="AJ43" t="s">
        <v>71</v>
      </c>
      <c r="AK43" t="s">
        <v>71</v>
      </c>
      <c r="AL43" t="s">
        <v>71</v>
      </c>
      <c r="AM43" t="s">
        <v>71</v>
      </c>
      <c r="AN43" t="s">
        <v>71</v>
      </c>
      <c r="AO43" t="s">
        <v>71</v>
      </c>
      <c r="AP43" t="s">
        <v>71</v>
      </c>
      <c r="AQ43" t="s">
        <v>70</v>
      </c>
      <c r="AR43" t="s">
        <v>89</v>
      </c>
      <c r="AS43" t="s">
        <v>72</v>
      </c>
      <c r="AT43" t="s">
        <v>72</v>
      </c>
      <c r="AU43" t="s">
        <v>71</v>
      </c>
      <c r="AV43" t="s">
        <v>71</v>
      </c>
      <c r="AW43" t="s">
        <v>71</v>
      </c>
      <c r="AX43" t="s">
        <v>71</v>
      </c>
      <c r="AY43" t="s">
        <v>71</v>
      </c>
      <c r="AZ43" t="s">
        <v>71</v>
      </c>
      <c r="BA43" t="s">
        <v>72</v>
      </c>
      <c r="BB43" t="s">
        <v>72</v>
      </c>
      <c r="BC43" t="s">
        <v>71</v>
      </c>
      <c r="BD43" t="s">
        <v>72</v>
      </c>
      <c r="BE43" t="s">
        <v>71</v>
      </c>
      <c r="BF43" t="s">
        <v>71</v>
      </c>
      <c r="BG43" t="s">
        <v>89</v>
      </c>
      <c r="BH43" t="s">
        <v>89</v>
      </c>
      <c r="BI43" t="s">
        <v>72</v>
      </c>
      <c r="BJ43" t="s">
        <v>99</v>
      </c>
    </row>
    <row r="44" spans="1:62" x14ac:dyDescent="0.35">
      <c r="A44">
        <v>41</v>
      </c>
      <c r="B44" t="s">
        <v>186</v>
      </c>
      <c r="C44" t="s">
        <v>187</v>
      </c>
      <c r="D44">
        <v>232019193</v>
      </c>
      <c r="E44" t="s">
        <v>64</v>
      </c>
      <c r="F44" t="s">
        <v>65</v>
      </c>
      <c r="G44">
        <v>2019</v>
      </c>
      <c r="H44">
        <v>18</v>
      </c>
      <c r="I44" t="s">
        <v>66</v>
      </c>
      <c r="J44" t="s">
        <v>188</v>
      </c>
      <c r="K44" t="s">
        <v>76</v>
      </c>
      <c r="L44" t="s">
        <v>83</v>
      </c>
      <c r="M44" t="s">
        <v>71</v>
      </c>
      <c r="N44" t="s">
        <v>71</v>
      </c>
      <c r="O44" t="s">
        <v>71</v>
      </c>
      <c r="P44" t="s">
        <v>72</v>
      </c>
      <c r="Q44" t="s">
        <v>71</v>
      </c>
      <c r="R44" t="s">
        <v>72</v>
      </c>
      <c r="S44" t="s">
        <v>71</v>
      </c>
      <c r="T44" t="s">
        <v>71</v>
      </c>
      <c r="U44" t="s">
        <v>71</v>
      </c>
      <c r="V44" t="s">
        <v>71</v>
      </c>
      <c r="W44" t="s">
        <v>71</v>
      </c>
      <c r="X44" t="s">
        <v>71</v>
      </c>
      <c r="Y44" t="s">
        <v>71</v>
      </c>
      <c r="Z44" t="s">
        <v>71</v>
      </c>
      <c r="AA44" t="s">
        <v>71</v>
      </c>
      <c r="AB44" t="s">
        <v>71</v>
      </c>
      <c r="AC44" t="s">
        <v>71</v>
      </c>
      <c r="AD44" t="s">
        <v>71</v>
      </c>
      <c r="AE44" t="s">
        <v>71</v>
      </c>
      <c r="AF44" t="s">
        <v>71</v>
      </c>
      <c r="AG44" t="s">
        <v>72</v>
      </c>
      <c r="AH44" t="s">
        <v>72</v>
      </c>
      <c r="AI44" t="s">
        <v>71</v>
      </c>
      <c r="AJ44" t="s">
        <v>71</v>
      </c>
      <c r="AK44" t="s">
        <v>71</v>
      </c>
      <c r="AL44" t="s">
        <v>71</v>
      </c>
      <c r="AM44" t="s">
        <v>71</v>
      </c>
      <c r="AN44" t="s">
        <v>71</v>
      </c>
      <c r="AO44" t="s">
        <v>71</v>
      </c>
      <c r="AP44" t="s">
        <v>71</v>
      </c>
      <c r="AQ44" t="s">
        <v>71</v>
      </c>
      <c r="AR44" t="s">
        <v>72</v>
      </c>
      <c r="AS44" t="s">
        <v>71</v>
      </c>
      <c r="AT44" t="s">
        <v>71</v>
      </c>
      <c r="AU44" t="s">
        <v>71</v>
      </c>
      <c r="AV44" t="s">
        <v>71</v>
      </c>
      <c r="AW44" t="s">
        <v>71</v>
      </c>
      <c r="AX44" t="s">
        <v>71</v>
      </c>
      <c r="AY44" t="s">
        <v>71</v>
      </c>
      <c r="AZ44" t="s">
        <v>71</v>
      </c>
      <c r="BA44" t="s">
        <v>71</v>
      </c>
      <c r="BB44" t="s">
        <v>71</v>
      </c>
      <c r="BC44" t="s">
        <v>71</v>
      </c>
      <c r="BD44" t="s">
        <v>71</v>
      </c>
      <c r="BE44" t="s">
        <v>71</v>
      </c>
      <c r="BF44" t="s">
        <v>71</v>
      </c>
      <c r="BG44" t="s">
        <v>71</v>
      </c>
      <c r="BH44" t="s">
        <v>71</v>
      </c>
      <c r="BI44" t="s">
        <v>71</v>
      </c>
      <c r="BJ44" t="s">
        <v>71</v>
      </c>
    </row>
    <row r="45" spans="1:62" x14ac:dyDescent="0.35">
      <c r="A45">
        <v>42</v>
      </c>
      <c r="B45" t="s">
        <v>189</v>
      </c>
      <c r="C45" t="s">
        <v>190</v>
      </c>
      <c r="D45">
        <v>232019206</v>
      </c>
      <c r="E45" t="s">
        <v>80</v>
      </c>
      <c r="F45" t="s">
        <v>65</v>
      </c>
      <c r="G45">
        <v>2019</v>
      </c>
      <c r="H45">
        <v>19</v>
      </c>
      <c r="I45" t="s">
        <v>66</v>
      </c>
      <c r="J45" t="s">
        <v>191</v>
      </c>
      <c r="K45" t="s">
        <v>76</v>
      </c>
      <c r="L45" t="s">
        <v>69</v>
      </c>
      <c r="M45" t="s">
        <v>71</v>
      </c>
      <c r="N45" t="s">
        <v>70</v>
      </c>
      <c r="O45" t="s">
        <v>71</v>
      </c>
      <c r="P45" t="s">
        <v>72</v>
      </c>
      <c r="Q45" t="s">
        <v>70</v>
      </c>
      <c r="R45" t="s">
        <v>70</v>
      </c>
      <c r="S45" t="s">
        <v>71</v>
      </c>
      <c r="T45" t="s">
        <v>70</v>
      </c>
      <c r="U45" t="s">
        <v>71</v>
      </c>
      <c r="V45" t="s">
        <v>70</v>
      </c>
      <c r="W45" t="s">
        <v>71</v>
      </c>
      <c r="X45" t="s">
        <v>70</v>
      </c>
      <c r="Y45" t="s">
        <v>89</v>
      </c>
      <c r="Z45" t="s">
        <v>72</v>
      </c>
      <c r="AA45" t="s">
        <v>71</v>
      </c>
      <c r="AB45" t="s">
        <v>71</v>
      </c>
      <c r="AC45" t="s">
        <v>71</v>
      </c>
      <c r="AD45" t="s">
        <v>71</v>
      </c>
      <c r="AE45" t="s">
        <v>72</v>
      </c>
      <c r="AF45" t="s">
        <v>71</v>
      </c>
      <c r="AG45" t="s">
        <v>71</v>
      </c>
      <c r="AH45" t="s">
        <v>71</v>
      </c>
      <c r="AI45" t="s">
        <v>71</v>
      </c>
      <c r="AJ45" t="s">
        <v>71</v>
      </c>
      <c r="AK45" t="s">
        <v>71</v>
      </c>
      <c r="AL45" t="s">
        <v>70</v>
      </c>
      <c r="AM45" t="s">
        <v>70</v>
      </c>
      <c r="AN45" t="s">
        <v>70</v>
      </c>
      <c r="AO45" t="s">
        <v>71</v>
      </c>
      <c r="AP45" t="s">
        <v>70</v>
      </c>
      <c r="AQ45" t="s">
        <v>70</v>
      </c>
      <c r="AR45" t="s">
        <v>71</v>
      </c>
      <c r="AS45" t="s">
        <v>72</v>
      </c>
      <c r="AT45" t="s">
        <v>71</v>
      </c>
      <c r="AU45" t="s">
        <v>71</v>
      </c>
      <c r="AV45" t="s">
        <v>71</v>
      </c>
      <c r="AW45" t="s">
        <v>72</v>
      </c>
      <c r="AX45" t="s">
        <v>71</v>
      </c>
      <c r="AY45" t="s">
        <v>72</v>
      </c>
      <c r="AZ45" t="s">
        <v>71</v>
      </c>
      <c r="BA45" t="s">
        <v>71</v>
      </c>
      <c r="BB45" t="s">
        <v>70</v>
      </c>
      <c r="BC45" t="s">
        <v>71</v>
      </c>
      <c r="BD45" t="s">
        <v>71</v>
      </c>
      <c r="BE45" t="s">
        <v>70</v>
      </c>
      <c r="BF45" t="s">
        <v>70</v>
      </c>
      <c r="BG45" t="s">
        <v>71</v>
      </c>
      <c r="BH45" t="s">
        <v>71</v>
      </c>
      <c r="BI45" t="s">
        <v>71</v>
      </c>
      <c r="BJ45" t="s">
        <v>70</v>
      </c>
    </row>
    <row r="46" spans="1:62" x14ac:dyDescent="0.35">
      <c r="A46">
        <v>43</v>
      </c>
      <c r="B46" t="s">
        <v>192</v>
      </c>
      <c r="C46" t="s">
        <v>193</v>
      </c>
      <c r="D46">
        <v>0</v>
      </c>
      <c r="E46" t="s">
        <v>64</v>
      </c>
      <c r="F46" t="s">
        <v>65</v>
      </c>
      <c r="G46">
        <v>2019</v>
      </c>
      <c r="H46">
        <v>19</v>
      </c>
      <c r="I46" t="s">
        <v>66</v>
      </c>
      <c r="J46" t="s">
        <v>194</v>
      </c>
      <c r="K46" t="s">
        <v>68</v>
      </c>
      <c r="L46" t="s">
        <v>69</v>
      </c>
      <c r="M46" t="s">
        <v>70</v>
      </c>
      <c r="N46" t="s">
        <v>70</v>
      </c>
      <c r="O46" t="s">
        <v>70</v>
      </c>
      <c r="P46" t="s">
        <v>70</v>
      </c>
      <c r="Q46" t="s">
        <v>70</v>
      </c>
      <c r="R46" t="s">
        <v>70</v>
      </c>
      <c r="S46" t="s">
        <v>70</v>
      </c>
      <c r="T46" t="s">
        <v>70</v>
      </c>
      <c r="U46" t="s">
        <v>70</v>
      </c>
      <c r="V46" t="s">
        <v>70</v>
      </c>
      <c r="W46" t="s">
        <v>70</v>
      </c>
      <c r="X46" t="s">
        <v>70</v>
      </c>
      <c r="Y46" t="s">
        <v>70</v>
      </c>
      <c r="Z46" t="s">
        <v>70</v>
      </c>
      <c r="AA46" t="s">
        <v>70</v>
      </c>
      <c r="AB46" t="s">
        <v>70</v>
      </c>
      <c r="AC46" t="s">
        <v>70</v>
      </c>
      <c r="AD46" t="s">
        <v>72</v>
      </c>
      <c r="AE46" t="s">
        <v>70</v>
      </c>
      <c r="AF46" t="s">
        <v>70</v>
      </c>
      <c r="AG46" t="s">
        <v>70</v>
      </c>
      <c r="AH46" t="s">
        <v>70</v>
      </c>
      <c r="AI46" t="s">
        <v>70</v>
      </c>
      <c r="AJ46" t="s">
        <v>70</v>
      </c>
      <c r="AK46" t="s">
        <v>70</v>
      </c>
      <c r="AL46" t="s">
        <v>70</v>
      </c>
      <c r="AM46" t="s">
        <v>70</v>
      </c>
      <c r="AN46" t="s">
        <v>70</v>
      </c>
      <c r="AO46" t="s">
        <v>70</v>
      </c>
      <c r="AP46" t="s">
        <v>71</v>
      </c>
      <c r="AQ46" t="s">
        <v>70</v>
      </c>
      <c r="AR46" t="s">
        <v>72</v>
      </c>
      <c r="AS46" t="s">
        <v>70</v>
      </c>
      <c r="AT46" t="s">
        <v>72</v>
      </c>
      <c r="AU46" t="s">
        <v>70</v>
      </c>
      <c r="AV46" t="s">
        <v>72</v>
      </c>
      <c r="AW46" t="s">
        <v>70</v>
      </c>
      <c r="AX46" t="s">
        <v>71</v>
      </c>
      <c r="AY46" t="s">
        <v>70</v>
      </c>
      <c r="AZ46" t="s">
        <v>71</v>
      </c>
      <c r="BA46" t="s">
        <v>70</v>
      </c>
      <c r="BB46" t="s">
        <v>72</v>
      </c>
      <c r="BC46" t="s">
        <v>70</v>
      </c>
      <c r="BD46" t="s">
        <v>72</v>
      </c>
      <c r="BE46" t="s">
        <v>70</v>
      </c>
      <c r="BF46" t="s">
        <v>72</v>
      </c>
      <c r="BG46" t="s">
        <v>70</v>
      </c>
      <c r="BH46" t="s">
        <v>72</v>
      </c>
      <c r="BI46" t="s">
        <v>70</v>
      </c>
      <c r="BJ46" t="s">
        <v>72</v>
      </c>
    </row>
    <row r="47" spans="1:62" x14ac:dyDescent="0.35">
      <c r="A47">
        <v>44</v>
      </c>
      <c r="B47" t="s">
        <v>195</v>
      </c>
      <c r="E47" t="s">
        <v>64</v>
      </c>
      <c r="F47" t="s">
        <v>65</v>
      </c>
      <c r="G47">
        <v>2019</v>
      </c>
      <c r="H47">
        <v>18</v>
      </c>
      <c r="I47" t="s">
        <v>66</v>
      </c>
      <c r="J47" t="s">
        <v>101</v>
      </c>
      <c r="K47" t="s">
        <v>68</v>
      </c>
      <c r="L47" t="s">
        <v>83</v>
      </c>
      <c r="M47" t="s">
        <v>89</v>
      </c>
      <c r="N47" t="s">
        <v>72</v>
      </c>
      <c r="O47" t="s">
        <v>72</v>
      </c>
      <c r="P47" t="s">
        <v>72</v>
      </c>
      <c r="Q47" t="s">
        <v>72</v>
      </c>
      <c r="R47" t="s">
        <v>72</v>
      </c>
      <c r="S47" t="s">
        <v>72</v>
      </c>
      <c r="T47" t="s">
        <v>72</v>
      </c>
      <c r="U47" t="s">
        <v>89</v>
      </c>
      <c r="V47" t="s">
        <v>72</v>
      </c>
      <c r="W47" t="s">
        <v>89</v>
      </c>
      <c r="X47" t="s">
        <v>72</v>
      </c>
      <c r="Y47" t="s">
        <v>89</v>
      </c>
      <c r="Z47" t="s">
        <v>89</v>
      </c>
      <c r="AA47" t="s">
        <v>89</v>
      </c>
      <c r="AB47" t="s">
        <v>89</v>
      </c>
      <c r="AC47" t="s">
        <v>89</v>
      </c>
      <c r="AD47" t="s">
        <v>72</v>
      </c>
      <c r="AE47" t="s">
        <v>89</v>
      </c>
      <c r="AF47" t="s">
        <v>72</v>
      </c>
      <c r="AG47" t="s">
        <v>89</v>
      </c>
      <c r="AH47" t="s">
        <v>72</v>
      </c>
      <c r="AI47" t="s">
        <v>72</v>
      </c>
      <c r="AJ47" t="s">
        <v>72</v>
      </c>
      <c r="AK47" t="s">
        <v>89</v>
      </c>
      <c r="AL47" t="s">
        <v>89</v>
      </c>
      <c r="AM47" t="s">
        <v>72</v>
      </c>
      <c r="AN47" t="s">
        <v>72</v>
      </c>
      <c r="AO47" t="s">
        <v>72</v>
      </c>
      <c r="AP47" t="s">
        <v>89</v>
      </c>
      <c r="AQ47" t="s">
        <v>72</v>
      </c>
      <c r="AR47" t="s">
        <v>89</v>
      </c>
      <c r="AS47" t="s">
        <v>72</v>
      </c>
      <c r="AT47" t="s">
        <v>89</v>
      </c>
      <c r="AU47" t="s">
        <v>72</v>
      </c>
      <c r="AV47" t="s">
        <v>72</v>
      </c>
      <c r="AW47" t="s">
        <v>89</v>
      </c>
      <c r="AX47" t="s">
        <v>72</v>
      </c>
      <c r="AY47" t="s">
        <v>89</v>
      </c>
      <c r="AZ47" t="s">
        <v>72</v>
      </c>
      <c r="BA47" t="s">
        <v>72</v>
      </c>
      <c r="BB47" t="s">
        <v>89</v>
      </c>
      <c r="BC47" t="s">
        <v>89</v>
      </c>
      <c r="BD47" t="s">
        <v>89</v>
      </c>
      <c r="BE47" t="s">
        <v>72</v>
      </c>
      <c r="BF47" t="s">
        <v>89</v>
      </c>
      <c r="BG47" t="s">
        <v>89</v>
      </c>
      <c r="BH47" t="s">
        <v>99</v>
      </c>
      <c r="BI47" t="s">
        <v>89</v>
      </c>
      <c r="BJ47" t="s">
        <v>99</v>
      </c>
    </row>
    <row r="48" spans="1:62" x14ac:dyDescent="0.35">
      <c r="A48">
        <v>45</v>
      </c>
      <c r="B48" t="s">
        <v>196</v>
      </c>
      <c r="C48" t="s">
        <v>197</v>
      </c>
      <c r="D48">
        <v>232019124</v>
      </c>
      <c r="E48" t="s">
        <v>64</v>
      </c>
      <c r="F48" t="s">
        <v>65</v>
      </c>
      <c r="G48">
        <v>2019</v>
      </c>
      <c r="H48">
        <v>19</v>
      </c>
      <c r="I48" t="s">
        <v>66</v>
      </c>
      <c r="J48" t="s">
        <v>101</v>
      </c>
      <c r="K48" t="s">
        <v>68</v>
      </c>
      <c r="L48" t="s">
        <v>69</v>
      </c>
      <c r="M48" t="s">
        <v>71</v>
      </c>
      <c r="N48" t="s">
        <v>72</v>
      </c>
      <c r="O48" t="s">
        <v>70</v>
      </c>
      <c r="P48" t="s">
        <v>71</v>
      </c>
      <c r="Q48" t="s">
        <v>70</v>
      </c>
      <c r="R48" t="s">
        <v>70</v>
      </c>
      <c r="S48" t="s">
        <v>71</v>
      </c>
      <c r="T48" t="s">
        <v>71</v>
      </c>
      <c r="U48" t="s">
        <v>71</v>
      </c>
      <c r="V48" t="s">
        <v>72</v>
      </c>
      <c r="W48" t="s">
        <v>70</v>
      </c>
      <c r="X48" t="s">
        <v>70</v>
      </c>
      <c r="Y48" t="s">
        <v>71</v>
      </c>
      <c r="Z48" t="s">
        <v>71</v>
      </c>
      <c r="AA48" t="s">
        <v>71</v>
      </c>
      <c r="AB48" t="s">
        <v>71</v>
      </c>
      <c r="AC48" t="s">
        <v>70</v>
      </c>
      <c r="AD48" t="s">
        <v>70</v>
      </c>
      <c r="AE48" t="s">
        <v>71</v>
      </c>
      <c r="AF48" t="s">
        <v>71</v>
      </c>
      <c r="AG48" t="s">
        <v>70</v>
      </c>
      <c r="AH48" t="s">
        <v>70</v>
      </c>
      <c r="AI48" t="s">
        <v>71</v>
      </c>
      <c r="AJ48" t="s">
        <v>71</v>
      </c>
      <c r="AK48" t="s">
        <v>70</v>
      </c>
      <c r="AL48" t="s">
        <v>71</v>
      </c>
      <c r="AM48" t="s">
        <v>70</v>
      </c>
      <c r="AN48" t="s">
        <v>70</v>
      </c>
      <c r="AO48" t="s">
        <v>71</v>
      </c>
      <c r="AP48" t="s">
        <v>72</v>
      </c>
      <c r="AQ48" t="s">
        <v>70</v>
      </c>
      <c r="AR48" t="s">
        <v>72</v>
      </c>
      <c r="AS48" t="s">
        <v>72</v>
      </c>
      <c r="AT48" t="s">
        <v>72</v>
      </c>
      <c r="AU48" t="s">
        <v>71</v>
      </c>
      <c r="AV48" t="s">
        <v>71</v>
      </c>
      <c r="AW48" t="s">
        <v>71</v>
      </c>
      <c r="AX48" t="s">
        <v>71</v>
      </c>
      <c r="AY48" t="s">
        <v>71</v>
      </c>
      <c r="AZ48" t="s">
        <v>71</v>
      </c>
      <c r="BA48" t="s">
        <v>71</v>
      </c>
      <c r="BB48" t="s">
        <v>71</v>
      </c>
      <c r="BC48" t="s">
        <v>72</v>
      </c>
      <c r="BD48" t="s">
        <v>71</v>
      </c>
      <c r="BE48" t="s">
        <v>71</v>
      </c>
      <c r="BF48" t="s">
        <v>71</v>
      </c>
      <c r="BG48" t="s">
        <v>71</v>
      </c>
      <c r="BH48" t="s">
        <v>71</v>
      </c>
      <c r="BI48" t="s">
        <v>70</v>
      </c>
      <c r="BJ48" t="s">
        <v>70</v>
      </c>
    </row>
    <row r="49" spans="1:62" x14ac:dyDescent="0.35">
      <c r="A49">
        <v>46</v>
      </c>
      <c r="B49" t="s">
        <v>198</v>
      </c>
      <c r="E49" t="s">
        <v>64</v>
      </c>
      <c r="F49" t="s">
        <v>65</v>
      </c>
      <c r="G49">
        <v>2019</v>
      </c>
      <c r="H49">
        <v>19</v>
      </c>
      <c r="I49" t="s">
        <v>66</v>
      </c>
      <c r="J49" t="s">
        <v>199</v>
      </c>
      <c r="K49" t="s">
        <v>76</v>
      </c>
      <c r="L49" t="s">
        <v>69</v>
      </c>
      <c r="M49" t="s">
        <v>71</v>
      </c>
      <c r="N49" t="s">
        <v>71</v>
      </c>
      <c r="O49" t="s">
        <v>71</v>
      </c>
      <c r="P49" t="s">
        <v>71</v>
      </c>
      <c r="Q49" t="s">
        <v>71</v>
      </c>
      <c r="R49" t="s">
        <v>71</v>
      </c>
      <c r="S49" t="s">
        <v>71</v>
      </c>
      <c r="T49" t="s">
        <v>71</v>
      </c>
      <c r="U49" t="s">
        <v>71</v>
      </c>
      <c r="V49" t="s">
        <v>71</v>
      </c>
      <c r="W49" t="s">
        <v>89</v>
      </c>
      <c r="X49" t="s">
        <v>71</v>
      </c>
      <c r="Y49" t="s">
        <v>72</v>
      </c>
      <c r="Z49" t="s">
        <v>71</v>
      </c>
      <c r="AA49" t="s">
        <v>72</v>
      </c>
      <c r="AB49" t="s">
        <v>71</v>
      </c>
      <c r="AC49" t="s">
        <v>71</v>
      </c>
      <c r="AD49" t="s">
        <v>71</v>
      </c>
      <c r="AE49" t="s">
        <v>71</v>
      </c>
      <c r="AF49" t="s">
        <v>71</v>
      </c>
      <c r="AG49" t="s">
        <v>71</v>
      </c>
      <c r="AH49" t="s">
        <v>71</v>
      </c>
      <c r="AI49" t="s">
        <v>71</v>
      </c>
      <c r="AJ49" t="s">
        <v>71</v>
      </c>
      <c r="AK49" t="s">
        <v>71</v>
      </c>
      <c r="AL49" t="s">
        <v>71</v>
      </c>
      <c r="AM49" t="s">
        <v>71</v>
      </c>
      <c r="AN49" t="s">
        <v>71</v>
      </c>
      <c r="AO49" t="s">
        <v>71</v>
      </c>
      <c r="AP49" t="s">
        <v>71</v>
      </c>
      <c r="AQ49" t="s">
        <v>71</v>
      </c>
      <c r="AR49" t="s">
        <v>71</v>
      </c>
      <c r="AS49" t="s">
        <v>72</v>
      </c>
      <c r="AT49" t="s">
        <v>72</v>
      </c>
      <c r="AU49" t="s">
        <v>71</v>
      </c>
      <c r="AV49" t="s">
        <v>71</v>
      </c>
      <c r="AW49" t="s">
        <v>71</v>
      </c>
      <c r="AX49" t="s">
        <v>71</v>
      </c>
      <c r="AY49" t="s">
        <v>71</v>
      </c>
      <c r="AZ49" t="s">
        <v>71</v>
      </c>
      <c r="BA49" t="s">
        <v>72</v>
      </c>
      <c r="BB49" t="s">
        <v>72</v>
      </c>
      <c r="BC49" t="s">
        <v>71</v>
      </c>
      <c r="BD49" t="s">
        <v>71</v>
      </c>
      <c r="BE49" t="s">
        <v>71</v>
      </c>
      <c r="BF49" t="s">
        <v>71</v>
      </c>
      <c r="BG49" t="s">
        <v>71</v>
      </c>
      <c r="BH49" t="s">
        <v>72</v>
      </c>
      <c r="BI49" t="s">
        <v>72</v>
      </c>
      <c r="BJ49" t="s">
        <v>72</v>
      </c>
    </row>
    <row r="50" spans="1:62" x14ac:dyDescent="0.35">
      <c r="A50">
        <v>47</v>
      </c>
      <c r="B50" t="s">
        <v>200</v>
      </c>
      <c r="C50" t="s">
        <v>201</v>
      </c>
      <c r="D50">
        <v>232019086</v>
      </c>
      <c r="E50" t="s">
        <v>147</v>
      </c>
      <c r="F50" t="s">
        <v>120</v>
      </c>
      <c r="G50">
        <v>2019</v>
      </c>
      <c r="H50">
        <v>19</v>
      </c>
      <c r="I50" t="s">
        <v>87</v>
      </c>
      <c r="J50" t="s">
        <v>202</v>
      </c>
      <c r="K50" t="s">
        <v>76</v>
      </c>
      <c r="L50" t="s">
        <v>69</v>
      </c>
      <c r="M50" t="s">
        <v>71</v>
      </c>
      <c r="N50" t="s">
        <v>70</v>
      </c>
      <c r="O50" t="s">
        <v>71</v>
      </c>
      <c r="P50" t="s">
        <v>70</v>
      </c>
      <c r="Q50" t="s">
        <v>70</v>
      </c>
      <c r="R50" t="s">
        <v>70</v>
      </c>
      <c r="S50" t="s">
        <v>70</v>
      </c>
      <c r="T50" t="s">
        <v>70</v>
      </c>
      <c r="U50" t="s">
        <v>70</v>
      </c>
      <c r="V50" t="s">
        <v>70</v>
      </c>
      <c r="W50" t="s">
        <v>70</v>
      </c>
      <c r="X50" t="s">
        <v>70</v>
      </c>
      <c r="Y50" t="s">
        <v>70</v>
      </c>
      <c r="Z50" t="s">
        <v>70</v>
      </c>
      <c r="AA50" t="s">
        <v>70</v>
      </c>
      <c r="AB50" t="s">
        <v>70</v>
      </c>
      <c r="AC50" t="s">
        <v>70</v>
      </c>
      <c r="AD50" t="s">
        <v>70</v>
      </c>
      <c r="AE50" t="s">
        <v>70</v>
      </c>
      <c r="AF50" t="s">
        <v>70</v>
      </c>
      <c r="AG50" t="s">
        <v>70</v>
      </c>
      <c r="AH50" t="s">
        <v>70</v>
      </c>
      <c r="AI50" t="s">
        <v>70</v>
      </c>
      <c r="AJ50" t="s">
        <v>70</v>
      </c>
      <c r="AK50" t="s">
        <v>70</v>
      </c>
      <c r="AL50" t="s">
        <v>70</v>
      </c>
      <c r="AM50" t="s">
        <v>70</v>
      </c>
      <c r="AN50" t="s">
        <v>70</v>
      </c>
      <c r="AO50" t="s">
        <v>70</v>
      </c>
      <c r="AP50" t="s">
        <v>70</v>
      </c>
      <c r="AQ50" t="s">
        <v>70</v>
      </c>
      <c r="AR50" t="s">
        <v>70</v>
      </c>
      <c r="AS50" t="s">
        <v>70</v>
      </c>
      <c r="AT50" t="s">
        <v>70</v>
      </c>
      <c r="AU50" t="s">
        <v>70</v>
      </c>
      <c r="AV50" t="s">
        <v>70</v>
      </c>
      <c r="AW50" t="s">
        <v>70</v>
      </c>
      <c r="AX50" t="s">
        <v>70</v>
      </c>
      <c r="AY50" t="s">
        <v>70</v>
      </c>
      <c r="AZ50" t="s">
        <v>70</v>
      </c>
      <c r="BA50" t="s">
        <v>70</v>
      </c>
      <c r="BB50" t="s">
        <v>70</v>
      </c>
      <c r="BC50" t="s">
        <v>70</v>
      </c>
      <c r="BD50" t="s">
        <v>71</v>
      </c>
      <c r="BE50" t="s">
        <v>70</v>
      </c>
      <c r="BF50" t="s">
        <v>70</v>
      </c>
      <c r="BG50" t="s">
        <v>70</v>
      </c>
      <c r="BH50" t="s">
        <v>71</v>
      </c>
      <c r="BI50" t="s">
        <v>70</v>
      </c>
      <c r="BJ50" t="s">
        <v>71</v>
      </c>
    </row>
    <row r="51" spans="1:62" x14ac:dyDescent="0.35">
      <c r="A51">
        <v>48</v>
      </c>
      <c r="B51" t="s">
        <v>203</v>
      </c>
      <c r="E51" t="s">
        <v>64</v>
      </c>
      <c r="F51" t="s">
        <v>65</v>
      </c>
      <c r="G51">
        <v>2019</v>
      </c>
      <c r="H51">
        <v>18</v>
      </c>
      <c r="I51" t="s">
        <v>66</v>
      </c>
      <c r="J51" t="s">
        <v>204</v>
      </c>
      <c r="K51" t="s">
        <v>76</v>
      </c>
      <c r="L51" t="s">
        <v>69</v>
      </c>
      <c r="M51" t="s">
        <v>71</v>
      </c>
      <c r="N51" t="s">
        <v>71</v>
      </c>
      <c r="O51" t="s">
        <v>71</v>
      </c>
      <c r="P51" t="s">
        <v>71</v>
      </c>
      <c r="Q51" t="s">
        <v>71</v>
      </c>
      <c r="R51" t="s">
        <v>71</v>
      </c>
      <c r="S51" t="s">
        <v>71</v>
      </c>
      <c r="T51" t="s">
        <v>71</v>
      </c>
      <c r="U51" t="s">
        <v>72</v>
      </c>
      <c r="V51" t="s">
        <v>71</v>
      </c>
      <c r="W51" t="s">
        <v>72</v>
      </c>
      <c r="X51" t="s">
        <v>71</v>
      </c>
      <c r="Y51" t="s">
        <v>71</v>
      </c>
      <c r="Z51" t="s">
        <v>70</v>
      </c>
      <c r="AA51" t="s">
        <v>72</v>
      </c>
      <c r="AB51" t="s">
        <v>72</v>
      </c>
      <c r="AC51" t="s">
        <v>71</v>
      </c>
      <c r="AD51" t="s">
        <v>71</v>
      </c>
      <c r="AE51" t="s">
        <v>70</v>
      </c>
      <c r="AF51" t="s">
        <v>70</v>
      </c>
      <c r="AG51" t="s">
        <v>71</v>
      </c>
      <c r="AH51" t="s">
        <v>71</v>
      </c>
      <c r="AI51" t="s">
        <v>71</v>
      </c>
      <c r="AJ51" t="s">
        <v>70</v>
      </c>
      <c r="AK51" t="s">
        <v>71</v>
      </c>
      <c r="AL51" t="s">
        <v>71</v>
      </c>
      <c r="AM51" t="s">
        <v>71</v>
      </c>
      <c r="AN51" t="s">
        <v>71</v>
      </c>
      <c r="AO51" t="s">
        <v>71</v>
      </c>
      <c r="AP51" t="s">
        <v>71</v>
      </c>
      <c r="AQ51" t="s">
        <v>71</v>
      </c>
      <c r="AR51" t="s">
        <v>70</v>
      </c>
      <c r="AS51" t="s">
        <v>72</v>
      </c>
      <c r="AT51" t="s">
        <v>72</v>
      </c>
      <c r="AU51" t="s">
        <v>71</v>
      </c>
      <c r="AV51" t="s">
        <v>71</v>
      </c>
      <c r="AW51" t="s">
        <v>71</v>
      </c>
      <c r="AX51" t="s">
        <v>71</v>
      </c>
      <c r="AY51" t="s">
        <v>71</v>
      </c>
      <c r="AZ51" t="s">
        <v>71</v>
      </c>
      <c r="BA51" t="s">
        <v>71</v>
      </c>
      <c r="BB51" t="s">
        <v>70</v>
      </c>
      <c r="BC51" t="s">
        <v>71</v>
      </c>
      <c r="BD51" t="s">
        <v>70</v>
      </c>
      <c r="BE51" t="s">
        <v>71</v>
      </c>
      <c r="BF51" t="s">
        <v>71</v>
      </c>
      <c r="BG51" t="s">
        <v>71</v>
      </c>
      <c r="BH51" t="s">
        <v>71</v>
      </c>
      <c r="BI51" t="s">
        <v>71</v>
      </c>
      <c r="BJ51" t="s">
        <v>70</v>
      </c>
    </row>
    <row r="52" spans="1:62" x14ac:dyDescent="0.35">
      <c r="A52">
        <v>49</v>
      </c>
      <c r="B52" t="s">
        <v>205</v>
      </c>
      <c r="E52" t="s">
        <v>206</v>
      </c>
      <c r="F52" t="s">
        <v>65</v>
      </c>
      <c r="G52">
        <v>2019</v>
      </c>
      <c r="H52">
        <v>19</v>
      </c>
      <c r="I52" t="s">
        <v>87</v>
      </c>
      <c r="J52" t="s">
        <v>207</v>
      </c>
      <c r="K52" t="s">
        <v>68</v>
      </c>
      <c r="L52" t="s">
        <v>69</v>
      </c>
      <c r="M52" t="s">
        <v>71</v>
      </c>
      <c r="N52" t="s">
        <v>72</v>
      </c>
      <c r="O52" t="s">
        <v>71</v>
      </c>
      <c r="P52" t="s">
        <v>72</v>
      </c>
      <c r="Q52" t="s">
        <v>70</v>
      </c>
      <c r="R52" t="s">
        <v>70</v>
      </c>
      <c r="S52" t="s">
        <v>71</v>
      </c>
      <c r="T52" t="s">
        <v>72</v>
      </c>
      <c r="U52" t="s">
        <v>72</v>
      </c>
      <c r="V52" t="s">
        <v>72</v>
      </c>
      <c r="W52" t="s">
        <v>72</v>
      </c>
      <c r="X52" t="s">
        <v>89</v>
      </c>
      <c r="Y52" t="s">
        <v>71</v>
      </c>
      <c r="Z52" t="s">
        <v>71</v>
      </c>
      <c r="AA52" t="s">
        <v>71</v>
      </c>
      <c r="AB52" t="s">
        <v>72</v>
      </c>
      <c r="AC52" t="s">
        <v>71</v>
      </c>
      <c r="AD52" t="s">
        <v>72</v>
      </c>
      <c r="AE52" t="s">
        <v>70</v>
      </c>
      <c r="AF52" t="s">
        <v>70</v>
      </c>
      <c r="AG52" t="s">
        <v>71</v>
      </c>
      <c r="AH52" t="s">
        <v>71</v>
      </c>
      <c r="AI52" t="s">
        <v>72</v>
      </c>
      <c r="AJ52" t="s">
        <v>70</v>
      </c>
      <c r="AK52" t="s">
        <v>72</v>
      </c>
      <c r="AL52" t="s">
        <v>71</v>
      </c>
      <c r="AM52" t="s">
        <v>70</v>
      </c>
      <c r="AN52" t="s">
        <v>70</v>
      </c>
      <c r="AO52" t="s">
        <v>72</v>
      </c>
      <c r="AP52" t="s">
        <v>89</v>
      </c>
      <c r="AQ52" t="s">
        <v>71</v>
      </c>
      <c r="AR52" t="s">
        <v>89</v>
      </c>
      <c r="AS52" t="s">
        <v>89</v>
      </c>
      <c r="AT52" t="s">
        <v>71</v>
      </c>
      <c r="AU52" t="s">
        <v>89</v>
      </c>
      <c r="AV52" t="s">
        <v>71</v>
      </c>
      <c r="AW52" t="s">
        <v>72</v>
      </c>
      <c r="AX52" t="s">
        <v>70</v>
      </c>
      <c r="AY52" t="s">
        <v>72</v>
      </c>
      <c r="AZ52" t="s">
        <v>70</v>
      </c>
      <c r="BA52" t="s">
        <v>70</v>
      </c>
      <c r="BB52" t="s">
        <v>71</v>
      </c>
      <c r="BC52" t="s">
        <v>71</v>
      </c>
      <c r="BD52" t="s">
        <v>89</v>
      </c>
      <c r="BE52" t="s">
        <v>72</v>
      </c>
      <c r="BF52" t="s">
        <v>72</v>
      </c>
      <c r="BG52" t="s">
        <v>71</v>
      </c>
      <c r="BH52" t="s">
        <v>89</v>
      </c>
      <c r="BI52" t="s">
        <v>71</v>
      </c>
      <c r="BJ52" t="s">
        <v>89</v>
      </c>
    </row>
    <row r="53" spans="1:62" x14ac:dyDescent="0.35">
      <c r="A53">
        <v>50</v>
      </c>
      <c r="B53" t="s">
        <v>208</v>
      </c>
      <c r="C53" t="s">
        <v>209</v>
      </c>
      <c r="D53">
        <v>232019062</v>
      </c>
      <c r="E53" t="s">
        <v>80</v>
      </c>
      <c r="F53" t="s">
        <v>65</v>
      </c>
      <c r="G53">
        <v>2019</v>
      </c>
      <c r="H53">
        <v>20</v>
      </c>
      <c r="I53" t="s">
        <v>66</v>
      </c>
      <c r="J53" t="s">
        <v>210</v>
      </c>
      <c r="K53" t="s">
        <v>82</v>
      </c>
      <c r="L53" t="s">
        <v>69</v>
      </c>
      <c r="M53" t="s">
        <v>71</v>
      </c>
      <c r="N53" t="s">
        <v>89</v>
      </c>
      <c r="O53" t="s">
        <v>71</v>
      </c>
      <c r="P53" t="s">
        <v>72</v>
      </c>
      <c r="Q53" t="s">
        <v>71</v>
      </c>
      <c r="R53" t="s">
        <v>71</v>
      </c>
      <c r="S53" t="s">
        <v>71</v>
      </c>
      <c r="T53" t="s">
        <v>72</v>
      </c>
      <c r="U53" t="s">
        <v>71</v>
      </c>
      <c r="V53" t="s">
        <v>71</v>
      </c>
      <c r="W53" t="s">
        <v>71</v>
      </c>
      <c r="X53" t="s">
        <v>71</v>
      </c>
      <c r="Y53" t="s">
        <v>71</v>
      </c>
      <c r="Z53" t="s">
        <v>72</v>
      </c>
      <c r="AA53" t="s">
        <v>71</v>
      </c>
      <c r="AB53" t="s">
        <v>72</v>
      </c>
      <c r="AC53" t="s">
        <v>71</v>
      </c>
      <c r="AD53" t="s">
        <v>71</v>
      </c>
      <c r="AE53" t="s">
        <v>71</v>
      </c>
      <c r="AF53" t="s">
        <v>71</v>
      </c>
      <c r="AG53" t="s">
        <v>71</v>
      </c>
      <c r="AH53" t="s">
        <v>71</v>
      </c>
      <c r="AI53" t="s">
        <v>71</v>
      </c>
      <c r="AJ53" t="s">
        <v>71</v>
      </c>
      <c r="AK53" t="s">
        <v>71</v>
      </c>
      <c r="AL53" t="s">
        <v>71</v>
      </c>
      <c r="AM53" t="s">
        <v>71</v>
      </c>
      <c r="AN53" t="s">
        <v>71</v>
      </c>
      <c r="AO53" t="s">
        <v>71</v>
      </c>
      <c r="AP53" t="s">
        <v>72</v>
      </c>
      <c r="AQ53" t="s">
        <v>71</v>
      </c>
      <c r="AR53" t="s">
        <v>71</v>
      </c>
      <c r="AS53" t="s">
        <v>71</v>
      </c>
      <c r="AT53" t="s">
        <v>89</v>
      </c>
      <c r="AU53" t="s">
        <v>71</v>
      </c>
      <c r="AV53" t="s">
        <v>71</v>
      </c>
      <c r="AW53" t="s">
        <v>71</v>
      </c>
      <c r="AX53" t="s">
        <v>71</v>
      </c>
      <c r="AY53" t="s">
        <v>71</v>
      </c>
      <c r="AZ53" t="s">
        <v>71</v>
      </c>
      <c r="BA53" t="s">
        <v>71</v>
      </c>
      <c r="BB53" t="s">
        <v>71</v>
      </c>
      <c r="BC53" t="s">
        <v>71</v>
      </c>
      <c r="BD53" t="s">
        <v>71</v>
      </c>
      <c r="BE53" t="s">
        <v>71</v>
      </c>
      <c r="BF53" t="s">
        <v>71</v>
      </c>
      <c r="BG53" t="s">
        <v>71</v>
      </c>
      <c r="BH53" t="s">
        <v>71</v>
      </c>
      <c r="BI53" t="s">
        <v>71</v>
      </c>
      <c r="BJ53" t="s">
        <v>71</v>
      </c>
    </row>
    <row r="54" spans="1:62" x14ac:dyDescent="0.35">
      <c r="A54">
        <v>51</v>
      </c>
      <c r="B54" t="s">
        <v>211</v>
      </c>
      <c r="C54" t="s">
        <v>212</v>
      </c>
      <c r="D54">
        <v>232019083</v>
      </c>
      <c r="E54" t="s">
        <v>80</v>
      </c>
      <c r="F54" t="s">
        <v>65</v>
      </c>
      <c r="G54">
        <v>2019</v>
      </c>
      <c r="H54">
        <v>18</v>
      </c>
      <c r="I54" t="s">
        <v>66</v>
      </c>
      <c r="J54" t="s">
        <v>213</v>
      </c>
      <c r="K54" t="s">
        <v>68</v>
      </c>
      <c r="L54" t="s">
        <v>69</v>
      </c>
      <c r="M54" t="s">
        <v>71</v>
      </c>
      <c r="N54" t="s">
        <v>71</v>
      </c>
      <c r="O54" t="s">
        <v>70</v>
      </c>
      <c r="P54" t="s">
        <v>70</v>
      </c>
      <c r="Q54" t="s">
        <v>70</v>
      </c>
      <c r="R54" t="s">
        <v>70</v>
      </c>
      <c r="S54" t="s">
        <v>71</v>
      </c>
      <c r="T54" t="s">
        <v>71</v>
      </c>
      <c r="U54" t="s">
        <v>72</v>
      </c>
      <c r="V54" t="s">
        <v>72</v>
      </c>
      <c r="W54" t="s">
        <v>72</v>
      </c>
      <c r="X54" t="s">
        <v>72</v>
      </c>
      <c r="Y54" t="s">
        <v>72</v>
      </c>
      <c r="Z54" t="s">
        <v>72</v>
      </c>
      <c r="AA54" t="s">
        <v>72</v>
      </c>
      <c r="AB54" t="s">
        <v>72</v>
      </c>
      <c r="AC54" t="s">
        <v>72</v>
      </c>
      <c r="AD54" t="s">
        <v>72</v>
      </c>
      <c r="AE54" t="s">
        <v>72</v>
      </c>
      <c r="AF54" t="s">
        <v>72</v>
      </c>
      <c r="AG54" t="s">
        <v>72</v>
      </c>
      <c r="AH54" t="s">
        <v>72</v>
      </c>
      <c r="AI54" t="s">
        <v>70</v>
      </c>
      <c r="AJ54" t="s">
        <v>70</v>
      </c>
      <c r="AK54" t="s">
        <v>71</v>
      </c>
      <c r="AL54" t="s">
        <v>71</v>
      </c>
      <c r="AM54" t="s">
        <v>71</v>
      </c>
      <c r="AN54" t="s">
        <v>71</v>
      </c>
      <c r="AO54" t="s">
        <v>71</v>
      </c>
      <c r="AP54" t="s">
        <v>71</v>
      </c>
      <c r="AQ54" t="s">
        <v>72</v>
      </c>
      <c r="AR54" t="s">
        <v>72</v>
      </c>
      <c r="AS54" t="s">
        <v>72</v>
      </c>
      <c r="AT54" t="s">
        <v>72</v>
      </c>
      <c r="AU54" t="s">
        <v>71</v>
      </c>
      <c r="AV54" t="s">
        <v>71</v>
      </c>
      <c r="AW54" t="s">
        <v>70</v>
      </c>
      <c r="AX54" t="s">
        <v>70</v>
      </c>
      <c r="AY54" t="s">
        <v>70</v>
      </c>
      <c r="AZ54" t="s">
        <v>70</v>
      </c>
      <c r="BA54" t="s">
        <v>72</v>
      </c>
      <c r="BB54" t="s">
        <v>72</v>
      </c>
      <c r="BC54" t="s">
        <v>72</v>
      </c>
      <c r="BD54" t="s">
        <v>72</v>
      </c>
      <c r="BE54" t="s">
        <v>72</v>
      </c>
      <c r="BF54" t="s">
        <v>72</v>
      </c>
      <c r="BG54" t="s">
        <v>72</v>
      </c>
      <c r="BH54" t="s">
        <v>72</v>
      </c>
      <c r="BI54" t="s">
        <v>72</v>
      </c>
      <c r="BJ54" t="s">
        <v>72</v>
      </c>
    </row>
    <row r="55" spans="1:62" x14ac:dyDescent="0.35">
      <c r="A55">
        <v>52</v>
      </c>
      <c r="B55" t="s">
        <v>214</v>
      </c>
      <c r="E55" t="s">
        <v>64</v>
      </c>
      <c r="F55" t="s">
        <v>65</v>
      </c>
      <c r="G55">
        <v>2019</v>
      </c>
      <c r="H55">
        <v>20</v>
      </c>
      <c r="I55" t="s">
        <v>66</v>
      </c>
      <c r="J55" t="s">
        <v>215</v>
      </c>
      <c r="K55" t="s">
        <v>76</v>
      </c>
      <c r="L55" t="s">
        <v>77</v>
      </c>
      <c r="M55" t="s">
        <v>72</v>
      </c>
      <c r="N55" t="s">
        <v>72</v>
      </c>
      <c r="O55" t="s">
        <v>72</v>
      </c>
      <c r="P55" t="s">
        <v>72</v>
      </c>
      <c r="Q55" t="s">
        <v>72</v>
      </c>
      <c r="R55" t="s">
        <v>72</v>
      </c>
      <c r="S55" t="s">
        <v>72</v>
      </c>
      <c r="T55" t="s">
        <v>72</v>
      </c>
      <c r="U55" t="s">
        <v>72</v>
      </c>
      <c r="V55" t="s">
        <v>72</v>
      </c>
      <c r="W55" t="s">
        <v>72</v>
      </c>
      <c r="X55" t="s">
        <v>72</v>
      </c>
      <c r="Y55" t="s">
        <v>72</v>
      </c>
      <c r="Z55" t="s">
        <v>72</v>
      </c>
      <c r="AA55" t="s">
        <v>72</v>
      </c>
      <c r="AB55" t="s">
        <v>72</v>
      </c>
      <c r="AC55" t="s">
        <v>72</v>
      </c>
      <c r="AD55" t="s">
        <v>72</v>
      </c>
      <c r="AE55" t="s">
        <v>72</v>
      </c>
      <c r="AF55" t="s">
        <v>72</v>
      </c>
      <c r="AG55" t="s">
        <v>72</v>
      </c>
      <c r="AH55" t="s">
        <v>72</v>
      </c>
      <c r="AI55" t="s">
        <v>72</v>
      </c>
      <c r="AJ55" t="s">
        <v>72</v>
      </c>
      <c r="AK55" t="s">
        <v>72</v>
      </c>
      <c r="AL55" t="s">
        <v>72</v>
      </c>
      <c r="AM55" t="s">
        <v>72</v>
      </c>
      <c r="AN55" t="s">
        <v>72</v>
      </c>
      <c r="AO55" t="s">
        <v>72</v>
      </c>
      <c r="AP55" t="s">
        <v>72</v>
      </c>
      <c r="AQ55" t="s">
        <v>72</v>
      </c>
      <c r="AR55" t="s">
        <v>72</v>
      </c>
      <c r="AS55" t="s">
        <v>72</v>
      </c>
      <c r="AT55" t="s">
        <v>72</v>
      </c>
      <c r="AU55" t="s">
        <v>72</v>
      </c>
      <c r="AV55" t="s">
        <v>72</v>
      </c>
      <c r="AW55" t="s">
        <v>72</v>
      </c>
      <c r="AX55" t="s">
        <v>72</v>
      </c>
      <c r="AY55" t="s">
        <v>72</v>
      </c>
      <c r="AZ55" t="s">
        <v>72</v>
      </c>
      <c r="BA55" t="s">
        <v>72</v>
      </c>
      <c r="BB55" t="s">
        <v>72</v>
      </c>
      <c r="BC55" t="s">
        <v>72</v>
      </c>
      <c r="BD55" t="s">
        <v>72</v>
      </c>
      <c r="BE55" t="s">
        <v>72</v>
      </c>
      <c r="BF55" t="s">
        <v>72</v>
      </c>
      <c r="BG55" t="s">
        <v>72</v>
      </c>
      <c r="BH55" t="s">
        <v>72</v>
      </c>
      <c r="BI55" t="s">
        <v>72</v>
      </c>
      <c r="BJ55" t="s">
        <v>72</v>
      </c>
    </row>
    <row r="56" spans="1:62" x14ac:dyDescent="0.35">
      <c r="A56">
        <v>53</v>
      </c>
      <c r="B56" t="s">
        <v>216</v>
      </c>
      <c r="C56" t="s">
        <v>217</v>
      </c>
      <c r="D56">
        <v>232019126</v>
      </c>
      <c r="E56" t="s">
        <v>64</v>
      </c>
      <c r="F56" t="s">
        <v>65</v>
      </c>
      <c r="G56">
        <v>2019</v>
      </c>
      <c r="H56">
        <v>19</v>
      </c>
      <c r="I56" t="s">
        <v>66</v>
      </c>
      <c r="J56" t="s">
        <v>101</v>
      </c>
      <c r="K56" t="s">
        <v>68</v>
      </c>
      <c r="L56" t="s">
        <v>83</v>
      </c>
      <c r="M56" t="s">
        <v>72</v>
      </c>
      <c r="N56" t="s">
        <v>72</v>
      </c>
      <c r="O56" t="s">
        <v>89</v>
      </c>
      <c r="P56" t="s">
        <v>89</v>
      </c>
      <c r="Q56" t="s">
        <v>72</v>
      </c>
      <c r="R56" t="s">
        <v>72</v>
      </c>
      <c r="S56" t="s">
        <v>72</v>
      </c>
      <c r="T56" t="s">
        <v>72</v>
      </c>
      <c r="U56" t="s">
        <v>72</v>
      </c>
      <c r="V56" t="s">
        <v>72</v>
      </c>
      <c r="W56" t="s">
        <v>72</v>
      </c>
      <c r="X56" t="s">
        <v>72</v>
      </c>
      <c r="Y56" t="s">
        <v>72</v>
      </c>
      <c r="Z56" t="s">
        <v>72</v>
      </c>
      <c r="AA56" t="s">
        <v>72</v>
      </c>
      <c r="AB56" t="s">
        <v>72</v>
      </c>
      <c r="AC56" t="s">
        <v>72</v>
      </c>
      <c r="AD56" t="s">
        <v>72</v>
      </c>
      <c r="AE56" t="s">
        <v>72</v>
      </c>
      <c r="AF56" t="s">
        <v>72</v>
      </c>
      <c r="AG56" t="s">
        <v>72</v>
      </c>
      <c r="AH56" t="s">
        <v>72</v>
      </c>
      <c r="AI56" t="s">
        <v>72</v>
      </c>
      <c r="AJ56" t="s">
        <v>72</v>
      </c>
      <c r="AK56" t="s">
        <v>72</v>
      </c>
      <c r="AL56" t="s">
        <v>72</v>
      </c>
      <c r="AM56" t="s">
        <v>72</v>
      </c>
      <c r="AN56" t="s">
        <v>72</v>
      </c>
      <c r="AO56" t="s">
        <v>72</v>
      </c>
      <c r="AP56" t="s">
        <v>72</v>
      </c>
      <c r="AQ56" t="s">
        <v>72</v>
      </c>
      <c r="AR56" t="s">
        <v>89</v>
      </c>
      <c r="AS56" t="s">
        <v>72</v>
      </c>
      <c r="AT56" t="s">
        <v>72</v>
      </c>
      <c r="AU56" t="s">
        <v>72</v>
      </c>
      <c r="AV56" t="s">
        <v>72</v>
      </c>
      <c r="AW56" t="s">
        <v>72</v>
      </c>
      <c r="AX56" t="s">
        <v>72</v>
      </c>
      <c r="AY56" t="s">
        <v>72</v>
      </c>
      <c r="AZ56" t="s">
        <v>72</v>
      </c>
      <c r="BA56" t="s">
        <v>72</v>
      </c>
      <c r="BB56" t="s">
        <v>72</v>
      </c>
      <c r="BC56" t="s">
        <v>72</v>
      </c>
      <c r="BD56" t="s">
        <v>72</v>
      </c>
      <c r="BE56" t="s">
        <v>72</v>
      </c>
      <c r="BF56" t="s">
        <v>72</v>
      </c>
      <c r="BG56" t="s">
        <v>72</v>
      </c>
      <c r="BH56" t="s">
        <v>72</v>
      </c>
      <c r="BI56" t="s">
        <v>72</v>
      </c>
      <c r="BJ56" t="s">
        <v>72</v>
      </c>
    </row>
    <row r="57" spans="1:62" x14ac:dyDescent="0.35">
      <c r="A57">
        <v>54</v>
      </c>
      <c r="B57" t="s">
        <v>218</v>
      </c>
      <c r="E57" t="s">
        <v>64</v>
      </c>
      <c r="F57" t="s">
        <v>65</v>
      </c>
      <c r="G57">
        <v>2019</v>
      </c>
      <c r="H57">
        <v>19</v>
      </c>
      <c r="I57" t="s">
        <v>87</v>
      </c>
      <c r="J57" t="s">
        <v>219</v>
      </c>
      <c r="K57" t="s">
        <v>76</v>
      </c>
      <c r="L57" t="s">
        <v>83</v>
      </c>
      <c r="M57" t="s">
        <v>71</v>
      </c>
      <c r="N57" t="s">
        <v>71</v>
      </c>
      <c r="O57" t="s">
        <v>71</v>
      </c>
      <c r="P57" t="s">
        <v>71</v>
      </c>
      <c r="Q57" t="s">
        <v>72</v>
      </c>
      <c r="R57" t="s">
        <v>71</v>
      </c>
      <c r="S57" t="s">
        <v>71</v>
      </c>
      <c r="T57" t="s">
        <v>71</v>
      </c>
      <c r="U57" t="s">
        <v>71</v>
      </c>
      <c r="V57" t="s">
        <v>71</v>
      </c>
      <c r="W57" t="s">
        <v>71</v>
      </c>
      <c r="X57" t="s">
        <v>71</v>
      </c>
      <c r="Y57" t="s">
        <v>71</v>
      </c>
      <c r="Z57" t="s">
        <v>71</v>
      </c>
      <c r="AA57" t="s">
        <v>72</v>
      </c>
      <c r="AB57" t="s">
        <v>71</v>
      </c>
      <c r="AC57" t="s">
        <v>71</v>
      </c>
      <c r="AD57" t="s">
        <v>71</v>
      </c>
      <c r="AE57" t="s">
        <v>72</v>
      </c>
      <c r="AF57" t="s">
        <v>71</v>
      </c>
      <c r="AG57" t="s">
        <v>72</v>
      </c>
      <c r="AH57" t="s">
        <v>72</v>
      </c>
      <c r="AI57" t="s">
        <v>72</v>
      </c>
      <c r="AJ57" t="s">
        <v>71</v>
      </c>
      <c r="AK57" t="s">
        <v>71</v>
      </c>
      <c r="AL57" t="s">
        <v>71</v>
      </c>
      <c r="AM57" t="s">
        <v>71</v>
      </c>
      <c r="AN57" t="s">
        <v>71</v>
      </c>
      <c r="AO57" t="s">
        <v>72</v>
      </c>
      <c r="AP57" t="s">
        <v>71</v>
      </c>
      <c r="AQ57" t="s">
        <v>71</v>
      </c>
      <c r="AR57" t="s">
        <v>71</v>
      </c>
      <c r="AS57" t="s">
        <v>71</v>
      </c>
      <c r="AT57" t="s">
        <v>72</v>
      </c>
      <c r="AU57" t="s">
        <v>72</v>
      </c>
      <c r="AV57" t="s">
        <v>72</v>
      </c>
      <c r="AW57" t="s">
        <v>71</v>
      </c>
      <c r="AX57" t="s">
        <v>71</v>
      </c>
      <c r="AY57" t="s">
        <v>71</v>
      </c>
      <c r="AZ57" t="s">
        <v>71</v>
      </c>
      <c r="BA57" t="s">
        <v>89</v>
      </c>
      <c r="BB57" t="s">
        <v>71</v>
      </c>
      <c r="BC57" t="s">
        <v>72</v>
      </c>
      <c r="BD57" t="s">
        <v>72</v>
      </c>
      <c r="BE57" t="s">
        <v>71</v>
      </c>
      <c r="BF57" t="s">
        <v>72</v>
      </c>
      <c r="BG57" t="s">
        <v>71</v>
      </c>
      <c r="BH57" t="s">
        <v>71</v>
      </c>
      <c r="BI57" t="s">
        <v>72</v>
      </c>
      <c r="BJ57" t="s">
        <v>72</v>
      </c>
    </row>
    <row r="58" spans="1:62" x14ac:dyDescent="0.35">
      <c r="A58">
        <v>55</v>
      </c>
      <c r="B58" t="s">
        <v>220</v>
      </c>
      <c r="C58" t="s">
        <v>221</v>
      </c>
      <c r="D58">
        <v>232019069</v>
      </c>
      <c r="E58" t="s">
        <v>64</v>
      </c>
      <c r="F58" t="s">
        <v>65</v>
      </c>
      <c r="G58">
        <v>2019</v>
      </c>
      <c r="H58">
        <v>18</v>
      </c>
      <c r="I58" t="s">
        <v>66</v>
      </c>
      <c r="J58" t="s">
        <v>67</v>
      </c>
      <c r="K58" t="s">
        <v>68</v>
      </c>
      <c r="L58" t="s">
        <v>69</v>
      </c>
      <c r="M58" t="s">
        <v>71</v>
      </c>
      <c r="N58" t="s">
        <v>71</v>
      </c>
      <c r="O58" t="s">
        <v>71</v>
      </c>
      <c r="P58" t="s">
        <v>71</v>
      </c>
      <c r="Q58" t="s">
        <v>71</v>
      </c>
      <c r="R58" t="s">
        <v>71</v>
      </c>
      <c r="S58" t="s">
        <v>71</v>
      </c>
      <c r="T58" t="s">
        <v>71</v>
      </c>
      <c r="U58" t="s">
        <v>71</v>
      </c>
      <c r="V58" t="s">
        <v>71</v>
      </c>
      <c r="W58" t="s">
        <v>71</v>
      </c>
      <c r="X58" t="s">
        <v>71</v>
      </c>
      <c r="Y58" t="s">
        <v>71</v>
      </c>
      <c r="Z58" t="s">
        <v>71</v>
      </c>
      <c r="AA58" t="s">
        <v>71</v>
      </c>
      <c r="AB58" t="s">
        <v>71</v>
      </c>
      <c r="AC58" t="s">
        <v>71</v>
      </c>
      <c r="AD58" t="s">
        <v>71</v>
      </c>
      <c r="AE58" t="s">
        <v>71</v>
      </c>
      <c r="AF58" t="s">
        <v>71</v>
      </c>
      <c r="AG58" t="s">
        <v>71</v>
      </c>
      <c r="AH58" t="s">
        <v>71</v>
      </c>
      <c r="AI58" t="s">
        <v>71</v>
      </c>
      <c r="AJ58" t="s">
        <v>71</v>
      </c>
      <c r="AK58" t="s">
        <v>71</v>
      </c>
      <c r="AL58" t="s">
        <v>71</v>
      </c>
      <c r="AM58" t="s">
        <v>71</v>
      </c>
      <c r="AN58" t="s">
        <v>71</v>
      </c>
      <c r="AO58" t="s">
        <v>71</v>
      </c>
      <c r="AP58" t="s">
        <v>72</v>
      </c>
      <c r="AQ58" t="s">
        <v>71</v>
      </c>
      <c r="AR58" t="s">
        <v>72</v>
      </c>
      <c r="AS58" t="s">
        <v>71</v>
      </c>
      <c r="AT58" t="s">
        <v>72</v>
      </c>
      <c r="AU58" t="s">
        <v>71</v>
      </c>
      <c r="AV58" t="s">
        <v>71</v>
      </c>
      <c r="AW58" t="s">
        <v>71</v>
      </c>
      <c r="AX58" t="s">
        <v>71</v>
      </c>
      <c r="AY58" t="s">
        <v>71</v>
      </c>
      <c r="AZ58" t="s">
        <v>71</v>
      </c>
      <c r="BA58" t="s">
        <v>71</v>
      </c>
      <c r="BB58" t="s">
        <v>72</v>
      </c>
      <c r="BC58" t="s">
        <v>71</v>
      </c>
      <c r="BD58" t="s">
        <v>71</v>
      </c>
      <c r="BE58" t="s">
        <v>71</v>
      </c>
      <c r="BF58" t="s">
        <v>71</v>
      </c>
      <c r="BG58" t="s">
        <v>71</v>
      </c>
      <c r="BH58" t="s">
        <v>72</v>
      </c>
      <c r="BI58" t="s">
        <v>71</v>
      </c>
      <c r="BJ58" t="s">
        <v>71</v>
      </c>
    </row>
    <row r="59" spans="1:62" x14ac:dyDescent="0.35">
      <c r="A59">
        <v>56</v>
      </c>
      <c r="B59" t="s">
        <v>222</v>
      </c>
      <c r="C59" t="s">
        <v>223</v>
      </c>
      <c r="D59">
        <v>232019057</v>
      </c>
      <c r="E59" t="s">
        <v>64</v>
      </c>
      <c r="F59" t="s">
        <v>65</v>
      </c>
      <c r="G59">
        <v>2019</v>
      </c>
      <c r="H59">
        <v>19</v>
      </c>
      <c r="I59" t="s">
        <v>66</v>
      </c>
      <c r="J59" t="s">
        <v>224</v>
      </c>
      <c r="K59" t="s">
        <v>76</v>
      </c>
      <c r="L59" t="s">
        <v>83</v>
      </c>
      <c r="M59" t="s">
        <v>72</v>
      </c>
      <c r="N59" t="s">
        <v>72</v>
      </c>
      <c r="O59" t="s">
        <v>72</v>
      </c>
      <c r="P59" t="s">
        <v>72</v>
      </c>
      <c r="Q59" t="s">
        <v>72</v>
      </c>
      <c r="R59" t="s">
        <v>72</v>
      </c>
      <c r="S59" t="s">
        <v>72</v>
      </c>
      <c r="T59" t="s">
        <v>89</v>
      </c>
      <c r="U59" t="s">
        <v>72</v>
      </c>
      <c r="V59" t="s">
        <v>72</v>
      </c>
      <c r="W59" t="s">
        <v>72</v>
      </c>
      <c r="X59" t="s">
        <v>72</v>
      </c>
      <c r="Y59" t="s">
        <v>72</v>
      </c>
      <c r="Z59" t="s">
        <v>72</v>
      </c>
      <c r="AA59" t="s">
        <v>72</v>
      </c>
      <c r="AB59" t="s">
        <v>72</v>
      </c>
      <c r="AC59" t="s">
        <v>72</v>
      </c>
      <c r="AD59" t="s">
        <v>72</v>
      </c>
      <c r="AE59" t="s">
        <v>72</v>
      </c>
      <c r="AF59" t="s">
        <v>72</v>
      </c>
      <c r="AG59" t="s">
        <v>99</v>
      </c>
      <c r="AH59" t="s">
        <v>89</v>
      </c>
      <c r="AI59" t="s">
        <v>89</v>
      </c>
      <c r="AJ59" t="s">
        <v>72</v>
      </c>
      <c r="AK59" t="s">
        <v>99</v>
      </c>
      <c r="AL59" t="s">
        <v>72</v>
      </c>
      <c r="AM59" t="s">
        <v>72</v>
      </c>
      <c r="AN59" t="s">
        <v>72</v>
      </c>
      <c r="AO59" t="s">
        <v>89</v>
      </c>
      <c r="AP59" t="s">
        <v>72</v>
      </c>
      <c r="AQ59" t="s">
        <v>72</v>
      </c>
      <c r="AR59" t="s">
        <v>72</v>
      </c>
      <c r="AS59" t="s">
        <v>72</v>
      </c>
      <c r="AT59" t="s">
        <v>72</v>
      </c>
      <c r="AU59" t="s">
        <v>89</v>
      </c>
      <c r="AV59" t="s">
        <v>72</v>
      </c>
      <c r="AW59" t="s">
        <v>72</v>
      </c>
      <c r="AX59" t="s">
        <v>89</v>
      </c>
      <c r="AY59" t="s">
        <v>72</v>
      </c>
      <c r="AZ59" t="s">
        <v>72</v>
      </c>
      <c r="BA59" t="s">
        <v>72</v>
      </c>
      <c r="BB59" t="s">
        <v>72</v>
      </c>
      <c r="BC59" t="s">
        <v>72</v>
      </c>
      <c r="BD59" t="s">
        <v>72</v>
      </c>
      <c r="BE59" t="s">
        <v>72</v>
      </c>
      <c r="BF59" t="s">
        <v>72</v>
      </c>
      <c r="BG59" t="s">
        <v>72</v>
      </c>
      <c r="BH59" t="s">
        <v>72</v>
      </c>
      <c r="BI59" t="s">
        <v>72</v>
      </c>
      <c r="BJ59" t="s">
        <v>72</v>
      </c>
    </row>
    <row r="60" spans="1:62" x14ac:dyDescent="0.35">
      <c r="A60">
        <v>57</v>
      </c>
      <c r="B60" t="s">
        <v>225</v>
      </c>
      <c r="C60" t="s">
        <v>226</v>
      </c>
      <c r="D60">
        <v>232019050</v>
      </c>
      <c r="E60" t="s">
        <v>147</v>
      </c>
      <c r="F60" t="s">
        <v>65</v>
      </c>
      <c r="G60">
        <v>2019</v>
      </c>
      <c r="H60">
        <v>18</v>
      </c>
      <c r="I60" t="s">
        <v>66</v>
      </c>
      <c r="J60" t="s">
        <v>101</v>
      </c>
      <c r="K60" t="s">
        <v>68</v>
      </c>
      <c r="L60" t="s">
        <v>77</v>
      </c>
      <c r="M60" t="s">
        <v>71</v>
      </c>
      <c r="N60" t="s">
        <v>71</v>
      </c>
      <c r="O60" t="s">
        <v>71</v>
      </c>
      <c r="P60" t="s">
        <v>71</v>
      </c>
      <c r="Q60" t="s">
        <v>71</v>
      </c>
      <c r="R60" t="s">
        <v>71</v>
      </c>
      <c r="S60" t="s">
        <v>71</v>
      </c>
      <c r="T60" t="s">
        <v>71</v>
      </c>
      <c r="U60" t="s">
        <v>71</v>
      </c>
      <c r="V60" t="s">
        <v>72</v>
      </c>
      <c r="W60" t="s">
        <v>71</v>
      </c>
      <c r="X60" t="s">
        <v>71</v>
      </c>
      <c r="Y60" t="s">
        <v>71</v>
      </c>
      <c r="Z60" t="s">
        <v>71</v>
      </c>
      <c r="AA60" t="s">
        <v>71</v>
      </c>
      <c r="AB60" t="s">
        <v>71</v>
      </c>
      <c r="AC60" t="s">
        <v>71</v>
      </c>
      <c r="AD60" t="s">
        <v>71</v>
      </c>
      <c r="AE60" t="s">
        <v>71</v>
      </c>
      <c r="AF60" t="s">
        <v>71</v>
      </c>
      <c r="AG60" t="s">
        <v>70</v>
      </c>
      <c r="AH60" t="s">
        <v>71</v>
      </c>
      <c r="AI60" t="s">
        <v>70</v>
      </c>
      <c r="AJ60" t="s">
        <v>71</v>
      </c>
      <c r="AK60" t="s">
        <v>71</v>
      </c>
      <c r="AL60" t="s">
        <v>71</v>
      </c>
      <c r="AM60" t="s">
        <v>71</v>
      </c>
      <c r="AN60" t="s">
        <v>71</v>
      </c>
      <c r="AO60" t="s">
        <v>71</v>
      </c>
      <c r="AP60" t="s">
        <v>72</v>
      </c>
      <c r="AQ60" t="s">
        <v>70</v>
      </c>
      <c r="AR60" t="s">
        <v>71</v>
      </c>
      <c r="AS60" t="s">
        <v>71</v>
      </c>
      <c r="AT60" t="s">
        <v>72</v>
      </c>
      <c r="AU60" t="s">
        <v>71</v>
      </c>
      <c r="AV60" t="s">
        <v>71</v>
      </c>
      <c r="AW60" t="s">
        <v>71</v>
      </c>
      <c r="AX60" t="s">
        <v>71</v>
      </c>
      <c r="AY60" t="s">
        <v>71</v>
      </c>
      <c r="AZ60" t="s">
        <v>71</v>
      </c>
      <c r="BA60" t="s">
        <v>71</v>
      </c>
      <c r="BB60" t="s">
        <v>71</v>
      </c>
      <c r="BC60" t="s">
        <v>71</v>
      </c>
      <c r="BD60" t="s">
        <v>71</v>
      </c>
      <c r="BE60" t="s">
        <v>71</v>
      </c>
      <c r="BF60" t="s">
        <v>71</v>
      </c>
      <c r="BG60" t="s">
        <v>70</v>
      </c>
      <c r="BH60" t="s">
        <v>71</v>
      </c>
      <c r="BI60" t="s">
        <v>71</v>
      </c>
      <c r="BJ60" t="s">
        <v>71</v>
      </c>
    </row>
    <row r="61" spans="1:62" x14ac:dyDescent="0.35">
      <c r="A61">
        <v>58</v>
      </c>
      <c r="B61" t="s">
        <v>227</v>
      </c>
      <c r="E61" t="s">
        <v>64</v>
      </c>
      <c r="F61" t="s">
        <v>65</v>
      </c>
      <c r="G61">
        <v>2019</v>
      </c>
      <c r="H61">
        <v>19</v>
      </c>
      <c r="I61" t="s">
        <v>66</v>
      </c>
      <c r="J61" t="s">
        <v>228</v>
      </c>
      <c r="K61" t="s">
        <v>76</v>
      </c>
      <c r="L61" t="s">
        <v>69</v>
      </c>
      <c r="M61" t="s">
        <v>70</v>
      </c>
      <c r="N61" t="s">
        <v>70</v>
      </c>
      <c r="O61" t="s">
        <v>71</v>
      </c>
      <c r="P61" t="s">
        <v>71</v>
      </c>
      <c r="Q61" t="s">
        <v>70</v>
      </c>
      <c r="R61" t="s">
        <v>70</v>
      </c>
      <c r="S61" t="s">
        <v>71</v>
      </c>
      <c r="T61" t="s">
        <v>72</v>
      </c>
      <c r="U61" t="s">
        <v>89</v>
      </c>
      <c r="V61" t="s">
        <v>89</v>
      </c>
      <c r="W61" t="s">
        <v>71</v>
      </c>
      <c r="X61" t="s">
        <v>71</v>
      </c>
      <c r="Y61" t="s">
        <v>71</v>
      </c>
      <c r="Z61" t="s">
        <v>72</v>
      </c>
      <c r="AA61" t="s">
        <v>71</v>
      </c>
      <c r="AB61" t="s">
        <v>71</v>
      </c>
      <c r="AC61" t="s">
        <v>71</v>
      </c>
      <c r="AD61" t="s">
        <v>71</v>
      </c>
      <c r="AE61" t="s">
        <v>71</v>
      </c>
      <c r="AF61" t="s">
        <v>71</v>
      </c>
      <c r="AG61" t="s">
        <v>70</v>
      </c>
      <c r="AH61" t="s">
        <v>70</v>
      </c>
      <c r="AI61" t="s">
        <v>71</v>
      </c>
      <c r="AJ61" t="s">
        <v>71</v>
      </c>
      <c r="AK61" t="s">
        <v>71</v>
      </c>
      <c r="AL61" t="s">
        <v>72</v>
      </c>
      <c r="AM61" t="s">
        <v>71</v>
      </c>
      <c r="AN61" t="s">
        <v>71</v>
      </c>
      <c r="AO61" t="s">
        <v>71</v>
      </c>
      <c r="AP61" t="s">
        <v>72</v>
      </c>
      <c r="AQ61" t="s">
        <v>71</v>
      </c>
      <c r="AR61" t="s">
        <v>71</v>
      </c>
      <c r="AS61" t="s">
        <v>71</v>
      </c>
      <c r="AT61" t="s">
        <v>72</v>
      </c>
      <c r="AU61" t="s">
        <v>71</v>
      </c>
      <c r="AV61" t="s">
        <v>71</v>
      </c>
      <c r="AW61" t="s">
        <v>71</v>
      </c>
      <c r="AX61" t="s">
        <v>71</v>
      </c>
      <c r="AY61" t="s">
        <v>71</v>
      </c>
      <c r="AZ61" t="s">
        <v>72</v>
      </c>
      <c r="BA61" t="s">
        <v>71</v>
      </c>
      <c r="BB61" t="s">
        <v>70</v>
      </c>
      <c r="BC61" t="s">
        <v>71</v>
      </c>
      <c r="BD61" t="s">
        <v>71</v>
      </c>
      <c r="BE61" t="s">
        <v>71</v>
      </c>
      <c r="BF61" t="s">
        <v>72</v>
      </c>
      <c r="BG61" t="s">
        <v>71</v>
      </c>
      <c r="BH61" t="s">
        <v>71</v>
      </c>
      <c r="BI61" t="s">
        <v>71</v>
      </c>
      <c r="BJ61" t="s">
        <v>71</v>
      </c>
    </row>
    <row r="62" spans="1:62" x14ac:dyDescent="0.35">
      <c r="A62">
        <v>59</v>
      </c>
      <c r="B62" t="s">
        <v>229</v>
      </c>
      <c r="E62" t="s">
        <v>64</v>
      </c>
      <c r="F62" t="s">
        <v>65</v>
      </c>
      <c r="G62">
        <v>2019</v>
      </c>
      <c r="H62">
        <v>19</v>
      </c>
      <c r="I62" t="s">
        <v>66</v>
      </c>
      <c r="J62" t="s">
        <v>101</v>
      </c>
      <c r="K62" t="s">
        <v>68</v>
      </c>
      <c r="L62" t="s">
        <v>69</v>
      </c>
      <c r="M62" t="s">
        <v>71</v>
      </c>
      <c r="N62" t="s">
        <v>71</v>
      </c>
      <c r="O62" t="s">
        <v>71</v>
      </c>
      <c r="P62" t="s">
        <v>72</v>
      </c>
      <c r="Q62" t="s">
        <v>70</v>
      </c>
      <c r="R62" t="s">
        <v>70</v>
      </c>
      <c r="S62" t="s">
        <v>71</v>
      </c>
      <c r="T62" t="s">
        <v>71</v>
      </c>
      <c r="U62" t="s">
        <v>71</v>
      </c>
      <c r="V62" t="s">
        <v>71</v>
      </c>
      <c r="W62" t="s">
        <v>71</v>
      </c>
      <c r="X62" t="s">
        <v>71</v>
      </c>
      <c r="Y62" t="s">
        <v>71</v>
      </c>
      <c r="Z62" t="s">
        <v>70</v>
      </c>
      <c r="AA62" t="s">
        <v>72</v>
      </c>
      <c r="AB62" t="s">
        <v>71</v>
      </c>
      <c r="AC62" t="s">
        <v>72</v>
      </c>
      <c r="AD62" t="s">
        <v>72</v>
      </c>
      <c r="AE62" t="s">
        <v>71</v>
      </c>
      <c r="AF62" t="s">
        <v>71</v>
      </c>
      <c r="AG62" t="s">
        <v>71</v>
      </c>
      <c r="AH62" t="s">
        <v>70</v>
      </c>
      <c r="AI62" t="s">
        <v>71</v>
      </c>
      <c r="AJ62" t="s">
        <v>71</v>
      </c>
      <c r="AK62" t="s">
        <v>72</v>
      </c>
      <c r="AL62" t="s">
        <v>71</v>
      </c>
      <c r="AM62" t="s">
        <v>71</v>
      </c>
      <c r="AN62" t="s">
        <v>70</v>
      </c>
      <c r="AO62" t="s">
        <v>71</v>
      </c>
      <c r="AP62" t="s">
        <v>71</v>
      </c>
      <c r="AQ62" t="s">
        <v>71</v>
      </c>
      <c r="AR62" t="s">
        <v>71</v>
      </c>
      <c r="AS62" t="s">
        <v>71</v>
      </c>
      <c r="AT62" t="s">
        <v>71</v>
      </c>
      <c r="AU62" t="s">
        <v>71</v>
      </c>
      <c r="AV62" t="s">
        <v>71</v>
      </c>
      <c r="AW62" t="s">
        <v>71</v>
      </c>
      <c r="AX62" t="s">
        <v>71</v>
      </c>
      <c r="AY62" t="s">
        <v>71</v>
      </c>
      <c r="AZ62" t="s">
        <v>71</v>
      </c>
      <c r="BA62" t="s">
        <v>71</v>
      </c>
      <c r="BB62" t="s">
        <v>71</v>
      </c>
      <c r="BC62" t="s">
        <v>71</v>
      </c>
      <c r="BD62" t="s">
        <v>71</v>
      </c>
      <c r="BE62" t="s">
        <v>71</v>
      </c>
      <c r="BF62" t="s">
        <v>71</v>
      </c>
      <c r="BG62" t="s">
        <v>71</v>
      </c>
      <c r="BH62" t="s">
        <v>71</v>
      </c>
      <c r="BI62" t="s">
        <v>72</v>
      </c>
      <c r="BJ62" t="s">
        <v>71</v>
      </c>
    </row>
    <row r="63" spans="1:62" x14ac:dyDescent="0.35">
      <c r="A63">
        <v>60</v>
      </c>
      <c r="B63" t="s">
        <v>230</v>
      </c>
      <c r="C63" t="s">
        <v>231</v>
      </c>
      <c r="D63">
        <v>232019073</v>
      </c>
      <c r="E63" t="s">
        <v>232</v>
      </c>
      <c r="F63" t="s">
        <v>65</v>
      </c>
      <c r="G63">
        <v>2019</v>
      </c>
      <c r="H63">
        <v>19</v>
      </c>
      <c r="I63" t="s">
        <v>66</v>
      </c>
      <c r="J63" t="s">
        <v>67</v>
      </c>
      <c r="K63" t="s">
        <v>68</v>
      </c>
      <c r="L63" t="s">
        <v>83</v>
      </c>
      <c r="M63" t="s">
        <v>99</v>
      </c>
      <c r="N63" t="s">
        <v>99</v>
      </c>
      <c r="O63" t="s">
        <v>99</v>
      </c>
      <c r="P63" t="s">
        <v>99</v>
      </c>
      <c r="Q63" t="s">
        <v>99</v>
      </c>
      <c r="R63" t="s">
        <v>99</v>
      </c>
      <c r="S63" t="s">
        <v>99</v>
      </c>
      <c r="T63" t="s">
        <v>99</v>
      </c>
      <c r="U63" t="s">
        <v>99</v>
      </c>
      <c r="V63" t="s">
        <v>99</v>
      </c>
      <c r="W63" t="s">
        <v>99</v>
      </c>
      <c r="X63" t="s">
        <v>99</v>
      </c>
      <c r="Y63" t="s">
        <v>99</v>
      </c>
      <c r="Z63" t="s">
        <v>99</v>
      </c>
      <c r="AA63" t="s">
        <v>99</v>
      </c>
      <c r="AB63" t="s">
        <v>99</v>
      </c>
      <c r="AC63" t="s">
        <v>99</v>
      </c>
      <c r="AD63" t="s">
        <v>99</v>
      </c>
      <c r="AE63" t="s">
        <v>99</v>
      </c>
      <c r="AF63" t="s">
        <v>99</v>
      </c>
      <c r="AG63" t="s">
        <v>99</v>
      </c>
      <c r="AH63" t="s">
        <v>99</v>
      </c>
      <c r="AI63" t="s">
        <v>99</v>
      </c>
      <c r="AJ63" t="s">
        <v>99</v>
      </c>
      <c r="AK63" t="s">
        <v>99</v>
      </c>
      <c r="AL63" t="s">
        <v>99</v>
      </c>
      <c r="AM63" t="s">
        <v>99</v>
      </c>
      <c r="AN63" t="s">
        <v>99</v>
      </c>
      <c r="AO63" t="s">
        <v>72</v>
      </c>
      <c r="AP63" t="s">
        <v>72</v>
      </c>
      <c r="AQ63" t="s">
        <v>99</v>
      </c>
      <c r="AR63" t="s">
        <v>72</v>
      </c>
      <c r="AS63" t="s">
        <v>99</v>
      </c>
      <c r="AT63" t="s">
        <v>72</v>
      </c>
      <c r="AU63" t="s">
        <v>99</v>
      </c>
      <c r="AV63" t="s">
        <v>99</v>
      </c>
      <c r="AW63" t="s">
        <v>99</v>
      </c>
      <c r="AX63" t="s">
        <v>99</v>
      </c>
      <c r="AY63" t="s">
        <v>99</v>
      </c>
      <c r="AZ63" t="s">
        <v>99</v>
      </c>
      <c r="BA63" t="s">
        <v>99</v>
      </c>
      <c r="BB63" t="s">
        <v>99</v>
      </c>
      <c r="BC63" t="s">
        <v>99</v>
      </c>
      <c r="BD63" t="s">
        <v>99</v>
      </c>
      <c r="BE63" t="s">
        <v>99</v>
      </c>
      <c r="BF63" t="s">
        <v>99</v>
      </c>
      <c r="BG63" t="s">
        <v>99</v>
      </c>
      <c r="BH63" t="s">
        <v>99</v>
      </c>
      <c r="BI63" t="s">
        <v>99</v>
      </c>
      <c r="BJ63" t="s">
        <v>99</v>
      </c>
    </row>
    <row r="64" spans="1:62" x14ac:dyDescent="0.35">
      <c r="A64">
        <v>61</v>
      </c>
      <c r="B64" t="s">
        <v>233</v>
      </c>
      <c r="E64" t="s">
        <v>80</v>
      </c>
      <c r="F64" t="s">
        <v>65</v>
      </c>
      <c r="G64">
        <v>2019</v>
      </c>
      <c r="H64">
        <v>20</v>
      </c>
      <c r="I64" t="s">
        <v>66</v>
      </c>
      <c r="J64" t="s">
        <v>234</v>
      </c>
      <c r="K64" t="s">
        <v>76</v>
      </c>
      <c r="L64" t="s">
        <v>77</v>
      </c>
      <c r="M64" t="s">
        <v>70</v>
      </c>
      <c r="N64" t="s">
        <v>70</v>
      </c>
      <c r="O64" t="s">
        <v>71</v>
      </c>
      <c r="P64" t="s">
        <v>71</v>
      </c>
      <c r="Q64" t="s">
        <v>70</v>
      </c>
      <c r="R64" t="s">
        <v>70</v>
      </c>
      <c r="S64" t="s">
        <v>71</v>
      </c>
      <c r="T64" t="s">
        <v>70</v>
      </c>
      <c r="U64" t="s">
        <v>71</v>
      </c>
      <c r="V64" t="s">
        <v>70</v>
      </c>
      <c r="W64" t="s">
        <v>71</v>
      </c>
      <c r="X64" t="s">
        <v>71</v>
      </c>
      <c r="Y64" t="s">
        <v>71</v>
      </c>
      <c r="Z64" t="s">
        <v>71</v>
      </c>
      <c r="AA64" t="s">
        <v>70</v>
      </c>
      <c r="AB64" t="s">
        <v>70</v>
      </c>
      <c r="AC64" t="s">
        <v>70</v>
      </c>
      <c r="AD64" t="s">
        <v>70</v>
      </c>
      <c r="AE64" t="s">
        <v>71</v>
      </c>
      <c r="AF64" t="s">
        <v>72</v>
      </c>
      <c r="AG64" t="s">
        <v>70</v>
      </c>
      <c r="AH64" t="s">
        <v>70</v>
      </c>
      <c r="AI64" t="s">
        <v>70</v>
      </c>
      <c r="AJ64" t="s">
        <v>70</v>
      </c>
      <c r="AK64" t="s">
        <v>70</v>
      </c>
      <c r="AL64" t="s">
        <v>70</v>
      </c>
      <c r="AM64" t="s">
        <v>70</v>
      </c>
      <c r="AN64" t="s">
        <v>70</v>
      </c>
      <c r="AO64" t="s">
        <v>70</v>
      </c>
      <c r="AP64" t="s">
        <v>70</v>
      </c>
      <c r="AQ64" t="s">
        <v>70</v>
      </c>
      <c r="AR64" t="s">
        <v>71</v>
      </c>
      <c r="AS64" t="s">
        <v>70</v>
      </c>
      <c r="AT64" t="s">
        <v>71</v>
      </c>
      <c r="AU64" t="s">
        <v>70</v>
      </c>
      <c r="AV64" t="s">
        <v>70</v>
      </c>
      <c r="AW64" t="s">
        <v>70</v>
      </c>
      <c r="AX64" t="s">
        <v>70</v>
      </c>
      <c r="AY64" t="s">
        <v>70</v>
      </c>
      <c r="AZ64" t="s">
        <v>70</v>
      </c>
      <c r="BA64" t="s">
        <v>70</v>
      </c>
      <c r="BB64" t="s">
        <v>70</v>
      </c>
      <c r="BC64" t="s">
        <v>70</v>
      </c>
      <c r="BD64" t="s">
        <v>70</v>
      </c>
      <c r="BE64" t="s">
        <v>70</v>
      </c>
      <c r="BF64" t="s">
        <v>70</v>
      </c>
      <c r="BG64" t="s">
        <v>70</v>
      </c>
      <c r="BH64" t="s">
        <v>70</v>
      </c>
      <c r="BI64" t="s">
        <v>70</v>
      </c>
      <c r="BJ64" t="s">
        <v>70</v>
      </c>
    </row>
    <row r="65" spans="1:62" x14ac:dyDescent="0.35">
      <c r="A65">
        <v>62</v>
      </c>
      <c r="B65" t="s">
        <v>235</v>
      </c>
      <c r="C65" t="s">
        <v>236</v>
      </c>
      <c r="D65">
        <v>232019098</v>
      </c>
      <c r="E65" t="s">
        <v>64</v>
      </c>
      <c r="F65" t="s">
        <v>65</v>
      </c>
      <c r="G65">
        <v>2019</v>
      </c>
      <c r="H65">
        <v>19</v>
      </c>
      <c r="I65" t="s">
        <v>66</v>
      </c>
      <c r="J65" t="s">
        <v>67</v>
      </c>
      <c r="K65" t="s">
        <v>68</v>
      </c>
      <c r="L65" t="s">
        <v>77</v>
      </c>
      <c r="M65" t="s">
        <v>71</v>
      </c>
      <c r="N65" t="s">
        <v>71</v>
      </c>
      <c r="O65" t="s">
        <v>70</v>
      </c>
      <c r="P65" t="s">
        <v>71</v>
      </c>
      <c r="Q65" t="s">
        <v>70</v>
      </c>
      <c r="R65" t="s">
        <v>70</v>
      </c>
      <c r="S65" t="s">
        <v>70</v>
      </c>
      <c r="T65" t="s">
        <v>71</v>
      </c>
      <c r="U65" t="s">
        <v>70</v>
      </c>
      <c r="V65" t="s">
        <v>71</v>
      </c>
      <c r="W65" t="s">
        <v>70</v>
      </c>
      <c r="X65" t="s">
        <v>70</v>
      </c>
      <c r="Y65" t="s">
        <v>70</v>
      </c>
      <c r="Z65" t="s">
        <v>70</v>
      </c>
      <c r="AA65" t="s">
        <v>70</v>
      </c>
      <c r="AB65" t="s">
        <v>71</v>
      </c>
      <c r="AC65" t="s">
        <v>70</v>
      </c>
      <c r="AD65" t="s">
        <v>71</v>
      </c>
      <c r="AE65" t="s">
        <v>70</v>
      </c>
      <c r="AF65" t="s">
        <v>70</v>
      </c>
      <c r="AG65" t="s">
        <v>70</v>
      </c>
      <c r="AH65" t="s">
        <v>70</v>
      </c>
      <c r="AI65" t="s">
        <v>70</v>
      </c>
      <c r="AJ65" t="s">
        <v>71</v>
      </c>
      <c r="AK65" t="s">
        <v>70</v>
      </c>
      <c r="AL65" t="s">
        <v>70</v>
      </c>
      <c r="AM65" t="s">
        <v>70</v>
      </c>
      <c r="AN65" t="s">
        <v>72</v>
      </c>
      <c r="AO65" t="s">
        <v>70</v>
      </c>
      <c r="AP65" t="s">
        <v>72</v>
      </c>
      <c r="AQ65" t="s">
        <v>70</v>
      </c>
      <c r="AR65" t="s">
        <v>72</v>
      </c>
      <c r="AS65" t="s">
        <v>70</v>
      </c>
      <c r="AT65" t="s">
        <v>71</v>
      </c>
      <c r="AU65" t="s">
        <v>70</v>
      </c>
      <c r="AV65" t="s">
        <v>71</v>
      </c>
      <c r="AW65" t="s">
        <v>70</v>
      </c>
      <c r="AX65" t="s">
        <v>71</v>
      </c>
      <c r="AY65" t="s">
        <v>70</v>
      </c>
      <c r="AZ65" t="s">
        <v>71</v>
      </c>
      <c r="BA65" t="s">
        <v>70</v>
      </c>
      <c r="BB65" t="s">
        <v>71</v>
      </c>
      <c r="BC65" t="s">
        <v>70</v>
      </c>
      <c r="BD65" t="s">
        <v>72</v>
      </c>
      <c r="BE65" t="s">
        <v>70</v>
      </c>
      <c r="BF65" t="s">
        <v>71</v>
      </c>
      <c r="BG65" t="s">
        <v>70</v>
      </c>
      <c r="BH65" t="s">
        <v>71</v>
      </c>
      <c r="BI65" t="s">
        <v>70</v>
      </c>
      <c r="BJ65" t="s">
        <v>71</v>
      </c>
    </row>
    <row r="66" spans="1:62" x14ac:dyDescent="0.35">
      <c r="A66">
        <v>63</v>
      </c>
      <c r="B66" t="s">
        <v>237</v>
      </c>
      <c r="C66" t="s">
        <v>238</v>
      </c>
      <c r="D66">
        <v>232019089</v>
      </c>
      <c r="E66" t="s">
        <v>64</v>
      </c>
      <c r="F66" t="s">
        <v>65</v>
      </c>
      <c r="G66">
        <v>2019</v>
      </c>
      <c r="H66">
        <v>19</v>
      </c>
      <c r="I66" t="s">
        <v>66</v>
      </c>
      <c r="J66" t="s">
        <v>67</v>
      </c>
      <c r="K66" t="s">
        <v>68</v>
      </c>
      <c r="L66" t="s">
        <v>69</v>
      </c>
      <c r="M66" t="s">
        <v>71</v>
      </c>
      <c r="N66" t="s">
        <v>71</v>
      </c>
      <c r="O66" t="s">
        <v>71</v>
      </c>
      <c r="P66" t="s">
        <v>71</v>
      </c>
      <c r="Q66" t="s">
        <v>71</v>
      </c>
      <c r="R66" t="s">
        <v>71</v>
      </c>
      <c r="S66" t="s">
        <v>71</v>
      </c>
      <c r="T66" t="s">
        <v>71</v>
      </c>
      <c r="U66" t="s">
        <v>71</v>
      </c>
      <c r="V66" t="s">
        <v>71</v>
      </c>
      <c r="W66" t="s">
        <v>71</v>
      </c>
      <c r="X66" t="s">
        <v>71</v>
      </c>
      <c r="Y66" t="s">
        <v>71</v>
      </c>
      <c r="Z66" t="s">
        <v>71</v>
      </c>
      <c r="AA66" t="s">
        <v>71</v>
      </c>
      <c r="AB66" t="s">
        <v>71</v>
      </c>
      <c r="AC66" t="s">
        <v>71</v>
      </c>
      <c r="AD66" t="s">
        <v>71</v>
      </c>
      <c r="AE66" t="s">
        <v>71</v>
      </c>
      <c r="AF66" t="s">
        <v>71</v>
      </c>
      <c r="AG66" t="s">
        <v>71</v>
      </c>
      <c r="AH66" t="s">
        <v>71</v>
      </c>
      <c r="AI66" t="s">
        <v>71</v>
      </c>
      <c r="AJ66" t="s">
        <v>71</v>
      </c>
      <c r="AK66" t="s">
        <v>71</v>
      </c>
      <c r="AL66" t="s">
        <v>71</v>
      </c>
      <c r="AM66" t="s">
        <v>71</v>
      </c>
      <c r="AN66" t="s">
        <v>71</v>
      </c>
      <c r="AO66" t="s">
        <v>71</v>
      </c>
      <c r="AP66" t="s">
        <v>71</v>
      </c>
      <c r="AQ66" t="s">
        <v>71</v>
      </c>
      <c r="AR66" t="s">
        <v>71</v>
      </c>
      <c r="AS66" t="s">
        <v>71</v>
      </c>
      <c r="AT66" t="s">
        <v>71</v>
      </c>
      <c r="AU66" t="s">
        <v>71</v>
      </c>
      <c r="AV66" t="s">
        <v>71</v>
      </c>
      <c r="AW66" t="s">
        <v>71</v>
      </c>
      <c r="AX66" t="s">
        <v>71</v>
      </c>
      <c r="AY66" t="s">
        <v>71</v>
      </c>
      <c r="AZ66" t="s">
        <v>71</v>
      </c>
      <c r="BA66" t="s">
        <v>71</v>
      </c>
      <c r="BB66" t="s">
        <v>71</v>
      </c>
      <c r="BC66" t="s">
        <v>71</v>
      </c>
      <c r="BD66" t="s">
        <v>71</v>
      </c>
      <c r="BE66" t="s">
        <v>71</v>
      </c>
      <c r="BF66" t="s">
        <v>71</v>
      </c>
      <c r="BG66" t="s">
        <v>71</v>
      </c>
      <c r="BH66" t="s">
        <v>71</v>
      </c>
      <c r="BI66" t="s">
        <v>71</v>
      </c>
      <c r="BJ66" t="s">
        <v>71</v>
      </c>
    </row>
    <row r="67" spans="1:62" x14ac:dyDescent="0.35">
      <c r="A67">
        <v>64</v>
      </c>
      <c r="B67" t="s">
        <v>239</v>
      </c>
      <c r="C67" t="s">
        <v>240</v>
      </c>
      <c r="D67">
        <v>232019127</v>
      </c>
      <c r="E67" t="s">
        <v>64</v>
      </c>
      <c r="F67" t="s">
        <v>65</v>
      </c>
      <c r="G67">
        <v>2019</v>
      </c>
      <c r="H67">
        <v>19</v>
      </c>
      <c r="I67" t="s">
        <v>66</v>
      </c>
      <c r="J67" t="s">
        <v>241</v>
      </c>
      <c r="K67" t="s">
        <v>76</v>
      </c>
      <c r="L67" t="s">
        <v>69</v>
      </c>
      <c r="M67" t="s">
        <v>71</v>
      </c>
      <c r="N67" t="s">
        <v>71</v>
      </c>
      <c r="O67" t="s">
        <v>72</v>
      </c>
      <c r="P67" t="s">
        <v>71</v>
      </c>
      <c r="Q67" t="s">
        <v>70</v>
      </c>
      <c r="R67" t="s">
        <v>70</v>
      </c>
      <c r="S67" t="s">
        <v>71</v>
      </c>
      <c r="T67" t="s">
        <v>70</v>
      </c>
      <c r="U67" t="s">
        <v>72</v>
      </c>
      <c r="V67" t="s">
        <v>70</v>
      </c>
      <c r="W67" t="s">
        <v>71</v>
      </c>
      <c r="X67" t="s">
        <v>70</v>
      </c>
      <c r="Y67" t="s">
        <v>71</v>
      </c>
      <c r="Z67" t="s">
        <v>70</v>
      </c>
      <c r="AA67" t="s">
        <v>70</v>
      </c>
      <c r="AB67" t="s">
        <v>70</v>
      </c>
      <c r="AC67" t="s">
        <v>71</v>
      </c>
      <c r="AD67" t="s">
        <v>71</v>
      </c>
      <c r="AE67" t="s">
        <v>71</v>
      </c>
      <c r="AF67" t="s">
        <v>70</v>
      </c>
      <c r="AG67" t="s">
        <v>71</v>
      </c>
      <c r="AH67" t="s">
        <v>71</v>
      </c>
      <c r="AI67" t="s">
        <v>71</v>
      </c>
      <c r="AJ67" t="s">
        <v>70</v>
      </c>
      <c r="AK67" t="s">
        <v>71</v>
      </c>
      <c r="AL67" t="s">
        <v>71</v>
      </c>
      <c r="AM67" t="s">
        <v>71</v>
      </c>
      <c r="AN67" t="s">
        <v>71</v>
      </c>
      <c r="AO67" t="s">
        <v>72</v>
      </c>
      <c r="AP67" t="s">
        <v>71</v>
      </c>
      <c r="AQ67" t="s">
        <v>71</v>
      </c>
      <c r="AR67" t="s">
        <v>71</v>
      </c>
      <c r="AS67" t="s">
        <v>72</v>
      </c>
      <c r="AT67" t="s">
        <v>71</v>
      </c>
      <c r="AU67" t="s">
        <v>71</v>
      </c>
      <c r="AV67" t="s">
        <v>71</v>
      </c>
      <c r="AW67" t="s">
        <v>70</v>
      </c>
      <c r="AX67" t="s">
        <v>70</v>
      </c>
      <c r="AY67" t="s">
        <v>70</v>
      </c>
      <c r="AZ67" t="s">
        <v>70</v>
      </c>
      <c r="BA67" t="s">
        <v>71</v>
      </c>
      <c r="BB67" t="s">
        <v>70</v>
      </c>
      <c r="BC67" t="s">
        <v>71</v>
      </c>
      <c r="BD67" t="s">
        <v>71</v>
      </c>
      <c r="BE67" t="s">
        <v>71</v>
      </c>
      <c r="BF67" t="s">
        <v>71</v>
      </c>
      <c r="BG67" t="s">
        <v>70</v>
      </c>
      <c r="BH67" t="s">
        <v>70</v>
      </c>
      <c r="BI67" t="s">
        <v>70</v>
      </c>
      <c r="BJ67" t="s">
        <v>70</v>
      </c>
    </row>
    <row r="68" spans="1:62" x14ac:dyDescent="0.35">
      <c r="A68">
        <v>65</v>
      </c>
      <c r="B68" t="s">
        <v>242</v>
      </c>
      <c r="C68" t="s">
        <v>243</v>
      </c>
      <c r="D68">
        <v>232019122</v>
      </c>
      <c r="E68" t="s">
        <v>64</v>
      </c>
      <c r="F68" t="s">
        <v>65</v>
      </c>
      <c r="G68">
        <v>2019</v>
      </c>
      <c r="H68">
        <v>19</v>
      </c>
      <c r="I68" t="s">
        <v>66</v>
      </c>
      <c r="J68" t="s">
        <v>244</v>
      </c>
      <c r="K68" t="s">
        <v>76</v>
      </c>
      <c r="L68" t="s">
        <v>69</v>
      </c>
      <c r="M68" t="s">
        <v>72</v>
      </c>
      <c r="N68" t="s">
        <v>89</v>
      </c>
      <c r="O68" t="s">
        <v>72</v>
      </c>
      <c r="P68" t="s">
        <v>72</v>
      </c>
      <c r="Q68" t="s">
        <v>72</v>
      </c>
      <c r="R68" t="s">
        <v>72</v>
      </c>
      <c r="S68" t="s">
        <v>72</v>
      </c>
      <c r="T68" t="s">
        <v>72</v>
      </c>
      <c r="U68" t="s">
        <v>72</v>
      </c>
      <c r="V68" t="s">
        <v>72</v>
      </c>
      <c r="W68" t="s">
        <v>72</v>
      </c>
      <c r="X68" t="s">
        <v>72</v>
      </c>
      <c r="Y68" t="s">
        <v>89</v>
      </c>
      <c r="Z68" t="s">
        <v>72</v>
      </c>
      <c r="AA68" t="s">
        <v>89</v>
      </c>
      <c r="AB68" t="s">
        <v>72</v>
      </c>
      <c r="AC68" t="s">
        <v>72</v>
      </c>
      <c r="AD68" t="s">
        <v>72</v>
      </c>
      <c r="AE68" t="s">
        <v>72</v>
      </c>
      <c r="AF68" t="s">
        <v>89</v>
      </c>
      <c r="AG68" t="s">
        <v>72</v>
      </c>
      <c r="AH68" t="s">
        <v>89</v>
      </c>
      <c r="AI68" t="s">
        <v>72</v>
      </c>
      <c r="AJ68" t="s">
        <v>72</v>
      </c>
      <c r="AK68" t="s">
        <v>72</v>
      </c>
      <c r="AL68" t="s">
        <v>72</v>
      </c>
      <c r="AM68" t="s">
        <v>72</v>
      </c>
      <c r="AN68" t="s">
        <v>72</v>
      </c>
      <c r="AO68" t="s">
        <v>72</v>
      </c>
      <c r="AP68" t="s">
        <v>89</v>
      </c>
      <c r="AQ68" t="s">
        <v>72</v>
      </c>
      <c r="AR68" t="s">
        <v>72</v>
      </c>
      <c r="AS68" t="s">
        <v>89</v>
      </c>
      <c r="AT68" t="s">
        <v>99</v>
      </c>
      <c r="AU68" t="s">
        <v>72</v>
      </c>
      <c r="AV68" t="s">
        <v>72</v>
      </c>
      <c r="AW68" t="s">
        <v>72</v>
      </c>
      <c r="AX68" t="s">
        <v>72</v>
      </c>
      <c r="AY68" t="s">
        <v>72</v>
      </c>
      <c r="AZ68" t="s">
        <v>72</v>
      </c>
      <c r="BA68" t="s">
        <v>89</v>
      </c>
      <c r="BB68" t="s">
        <v>72</v>
      </c>
      <c r="BC68" t="s">
        <v>72</v>
      </c>
      <c r="BD68" t="s">
        <v>72</v>
      </c>
      <c r="BE68" t="s">
        <v>72</v>
      </c>
      <c r="BF68" t="s">
        <v>72</v>
      </c>
      <c r="BG68" t="s">
        <v>72</v>
      </c>
      <c r="BH68" t="s">
        <v>72</v>
      </c>
      <c r="BI68" t="s">
        <v>89</v>
      </c>
      <c r="BJ68" t="s">
        <v>89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B99A18-85F0-4096-A6DD-88E3F44DECF2}">
  <dimension ref="B2:Z67"/>
  <sheetViews>
    <sheetView tabSelected="1" workbookViewId="0">
      <pane xSplit="14" ySplit="2" topLeftCell="O3" activePane="bottomRight" state="frozen"/>
      <selection activeCell="A136" sqref="A136"/>
      <selection pane="topRight" activeCell="A136" sqref="A136"/>
      <selection pane="bottomLeft" activeCell="A136" sqref="A136"/>
      <selection pane="bottomRight" activeCell="T10" sqref="T10"/>
    </sheetView>
  </sheetViews>
  <sheetFormatPr defaultRowHeight="14.5" x14ac:dyDescent="0.35"/>
  <cols>
    <col min="1" max="1" width="2.6328125" customWidth="1"/>
    <col min="2" max="2" width="3.7265625" bestFit="1" customWidth="1"/>
    <col min="3" max="3" width="28.1796875" hidden="1" customWidth="1"/>
    <col min="4" max="4" width="27" hidden="1" customWidth="1"/>
    <col min="5" max="5" width="47.54296875" hidden="1" customWidth="1"/>
    <col min="6" max="8" width="0" hidden="1" customWidth="1"/>
    <col min="9" max="9" width="5.54296875" bestFit="1" customWidth="1"/>
    <col min="10" max="10" width="10.453125" bestFit="1" customWidth="1"/>
    <col min="11" max="11" width="26" bestFit="1" customWidth="1"/>
    <col min="12" max="12" width="18.6328125" bestFit="1" customWidth="1"/>
    <col min="13" max="13" width="49" bestFit="1" customWidth="1"/>
    <col min="14" max="14" width="11" bestFit="1" customWidth="1"/>
    <col min="15" max="15" width="4.6328125" customWidth="1"/>
    <col min="16" max="16" width="18.6328125" bestFit="1" customWidth="1"/>
    <col min="17" max="17" width="5.453125" customWidth="1"/>
    <col min="19" max="19" width="1.6328125" customWidth="1"/>
    <col min="20" max="20" width="11.08984375" customWidth="1"/>
    <col min="21" max="21" width="5.6328125" customWidth="1"/>
    <col min="24" max="24" width="10.453125" customWidth="1"/>
    <col min="25" max="25" width="5.6328125" customWidth="1"/>
    <col min="26" max="26" width="8.08984375" customWidth="1"/>
  </cols>
  <sheetData>
    <row r="2" spans="2:26" s="2" customFormat="1" x14ac:dyDescent="0.35">
      <c r="B2" s="2" t="s">
        <v>0</v>
      </c>
      <c r="C2" s="2" t="s">
        <v>1</v>
      </c>
      <c r="D2" s="2" t="s">
        <v>298</v>
      </c>
      <c r="E2" s="2" t="s">
        <v>297</v>
      </c>
      <c r="F2" s="2" t="s">
        <v>299</v>
      </c>
      <c r="G2" s="2" t="s">
        <v>300</v>
      </c>
      <c r="H2" s="2" t="s">
        <v>301</v>
      </c>
      <c r="I2" s="2" t="s">
        <v>302</v>
      </c>
      <c r="J2" s="2" t="s">
        <v>303</v>
      </c>
      <c r="K2" s="2" t="s">
        <v>304</v>
      </c>
      <c r="L2" s="2" t="s">
        <v>316</v>
      </c>
      <c r="M2" s="2" t="s">
        <v>10</v>
      </c>
      <c r="N2" s="2" t="s">
        <v>305</v>
      </c>
      <c r="P2" s="3" t="s">
        <v>302</v>
      </c>
      <c r="Q2" s="4" t="s">
        <v>313</v>
      </c>
      <c r="R2" s="5" t="s">
        <v>314</v>
      </c>
      <c r="T2" s="3" t="s">
        <v>303</v>
      </c>
      <c r="U2" s="4" t="s">
        <v>313</v>
      </c>
      <c r="V2" s="12" t="s">
        <v>314</v>
      </c>
    </row>
    <row r="3" spans="2:26" x14ac:dyDescent="0.35">
      <c r="B3">
        <v>1</v>
      </c>
      <c r="C3" t="s">
        <v>62</v>
      </c>
      <c r="D3" t="s">
        <v>63</v>
      </c>
      <c r="E3">
        <v>232019172</v>
      </c>
      <c r="F3" t="s">
        <v>64</v>
      </c>
      <c r="G3" t="s">
        <v>65</v>
      </c>
      <c r="H3">
        <v>2019</v>
      </c>
      <c r="I3">
        <v>18</v>
      </c>
      <c r="J3" t="s">
        <v>66</v>
      </c>
      <c r="K3" t="s">
        <v>67</v>
      </c>
      <c r="L3" t="s">
        <v>317</v>
      </c>
      <c r="M3" t="s">
        <v>68</v>
      </c>
      <c r="N3" t="s">
        <v>69</v>
      </c>
      <c r="P3" s="6" t="s">
        <v>308</v>
      </c>
      <c r="Q3" s="7">
        <f>COUNTIF($I$3:$I$67,17)</f>
        <v>1</v>
      </c>
      <c r="R3" s="8">
        <f>Q3/$Q$8</f>
        <v>1.5384615384615385E-2</v>
      </c>
      <c r="T3" s="6" t="s">
        <v>66</v>
      </c>
      <c r="U3" s="7">
        <f>COUNTIF($J$3:$J$67,"Perempuan")</f>
        <v>52</v>
      </c>
      <c r="V3" s="8">
        <f>U3/$U$8</f>
        <v>0.8</v>
      </c>
    </row>
    <row r="4" spans="2:26" x14ac:dyDescent="0.35">
      <c r="B4">
        <v>2</v>
      </c>
      <c r="C4" t="s">
        <v>73</v>
      </c>
      <c r="D4" t="s">
        <v>74</v>
      </c>
      <c r="E4">
        <v>232019191</v>
      </c>
      <c r="F4" t="s">
        <v>64</v>
      </c>
      <c r="G4" t="s">
        <v>65</v>
      </c>
      <c r="H4">
        <v>2019</v>
      </c>
      <c r="I4">
        <v>19</v>
      </c>
      <c r="J4" t="s">
        <v>66</v>
      </c>
      <c r="K4" t="s">
        <v>75</v>
      </c>
      <c r="L4" t="s">
        <v>320</v>
      </c>
      <c r="M4" t="s">
        <v>76</v>
      </c>
      <c r="N4" t="s">
        <v>307</v>
      </c>
      <c r="P4" s="6" t="s">
        <v>309</v>
      </c>
      <c r="Q4" s="7">
        <f>COUNTIF($I$3:$I$67,18)</f>
        <v>19</v>
      </c>
      <c r="R4" s="8">
        <f t="shared" ref="R4:R8" si="0">Q4/$Q$8</f>
        <v>0.29230769230769232</v>
      </c>
      <c r="T4" s="6" t="s">
        <v>87</v>
      </c>
      <c r="U4" s="7">
        <f>COUNTIF($J$3:$J$67,"Laki-laki")</f>
        <v>13</v>
      </c>
      <c r="V4" s="8">
        <f>U4/$U$8</f>
        <v>0.2</v>
      </c>
    </row>
    <row r="5" spans="2:26" x14ac:dyDescent="0.35">
      <c r="B5">
        <v>3</v>
      </c>
      <c r="C5" t="s">
        <v>78</v>
      </c>
      <c r="D5" t="s">
        <v>79</v>
      </c>
      <c r="E5">
        <v>232019181</v>
      </c>
      <c r="F5" t="s">
        <v>80</v>
      </c>
      <c r="G5" t="s">
        <v>65</v>
      </c>
      <c r="H5">
        <v>2019</v>
      </c>
      <c r="I5">
        <v>19</v>
      </c>
      <c r="J5" t="s">
        <v>66</v>
      </c>
      <c r="K5" t="s">
        <v>81</v>
      </c>
      <c r="L5" t="s">
        <v>317</v>
      </c>
      <c r="M5" t="s">
        <v>82</v>
      </c>
      <c r="N5" t="s">
        <v>83</v>
      </c>
      <c r="P5" s="6" t="s">
        <v>310</v>
      </c>
      <c r="Q5" s="7">
        <f>COUNTIF($I$3:$I$67,19)</f>
        <v>40</v>
      </c>
      <c r="R5" s="8">
        <f t="shared" si="0"/>
        <v>0.61538461538461542</v>
      </c>
      <c r="T5" s="6"/>
      <c r="U5" s="7"/>
      <c r="V5" s="8"/>
    </row>
    <row r="6" spans="2:26" x14ac:dyDescent="0.35">
      <c r="B6">
        <v>4</v>
      </c>
      <c r="C6" t="s">
        <v>84</v>
      </c>
      <c r="D6" t="s">
        <v>85</v>
      </c>
      <c r="E6">
        <v>232019192</v>
      </c>
      <c r="F6" t="s">
        <v>80</v>
      </c>
      <c r="G6" t="s">
        <v>86</v>
      </c>
      <c r="H6">
        <v>2019</v>
      </c>
      <c r="I6">
        <v>19</v>
      </c>
      <c r="J6" t="s">
        <v>87</v>
      </c>
      <c r="K6" t="s">
        <v>88</v>
      </c>
      <c r="L6" t="s">
        <v>317</v>
      </c>
      <c r="M6" t="s">
        <v>76</v>
      </c>
      <c r="N6" t="s">
        <v>83</v>
      </c>
      <c r="P6" s="6" t="s">
        <v>311</v>
      </c>
      <c r="Q6" s="7">
        <f>COUNTIF($I$3:$I$67,20)</f>
        <v>5</v>
      </c>
      <c r="R6" s="8">
        <f t="shared" si="0"/>
        <v>7.6923076923076927E-2</v>
      </c>
      <c r="T6" s="6"/>
      <c r="U6" s="7"/>
      <c r="V6" s="8"/>
    </row>
    <row r="7" spans="2:26" x14ac:dyDescent="0.35">
      <c r="B7">
        <v>5</v>
      </c>
      <c r="C7" t="s">
        <v>90</v>
      </c>
      <c r="D7" t="s">
        <v>91</v>
      </c>
      <c r="E7">
        <v>232019209</v>
      </c>
      <c r="F7" t="s">
        <v>64</v>
      </c>
      <c r="G7" t="s">
        <v>65</v>
      </c>
      <c r="H7">
        <v>2019</v>
      </c>
      <c r="I7">
        <v>19</v>
      </c>
      <c r="J7" t="s">
        <v>87</v>
      </c>
      <c r="K7" t="s">
        <v>92</v>
      </c>
      <c r="L7" t="s">
        <v>321</v>
      </c>
      <c r="M7" t="s">
        <v>76</v>
      </c>
      <c r="N7" t="s">
        <v>83</v>
      </c>
      <c r="P7" s="6" t="s">
        <v>312</v>
      </c>
      <c r="Q7" s="7">
        <f>COUNTIF($I$3:$I$67,21)</f>
        <v>0</v>
      </c>
      <c r="R7" s="8">
        <f t="shared" si="0"/>
        <v>0</v>
      </c>
      <c r="T7" s="6"/>
      <c r="U7" s="7"/>
      <c r="V7" s="8"/>
    </row>
    <row r="8" spans="2:26" x14ac:dyDescent="0.35">
      <c r="B8">
        <v>6</v>
      </c>
      <c r="C8" t="s">
        <v>93</v>
      </c>
      <c r="D8" t="s">
        <v>94</v>
      </c>
      <c r="E8">
        <v>232019204</v>
      </c>
      <c r="F8" t="s">
        <v>64</v>
      </c>
      <c r="G8" t="s">
        <v>65</v>
      </c>
      <c r="H8">
        <v>2019</v>
      </c>
      <c r="I8">
        <v>18</v>
      </c>
      <c r="J8" t="s">
        <v>87</v>
      </c>
      <c r="K8" t="s">
        <v>95</v>
      </c>
      <c r="L8" t="s">
        <v>326</v>
      </c>
      <c r="M8" t="s">
        <v>76</v>
      </c>
      <c r="N8" t="s">
        <v>83</v>
      </c>
      <c r="P8" s="9" t="s">
        <v>315</v>
      </c>
      <c r="Q8" s="10">
        <f>SUM(Q3:Q7)</f>
        <v>65</v>
      </c>
      <c r="R8" s="11">
        <f t="shared" si="0"/>
        <v>1</v>
      </c>
      <c r="T8" s="9" t="s">
        <v>315</v>
      </c>
      <c r="U8" s="10">
        <f>SUM(U3:U7)</f>
        <v>65</v>
      </c>
      <c r="V8" s="11">
        <f>U8/$U$8</f>
        <v>1</v>
      </c>
    </row>
    <row r="9" spans="2:26" x14ac:dyDescent="0.35">
      <c r="B9">
        <v>7</v>
      </c>
      <c r="C9" t="s">
        <v>96</v>
      </c>
      <c r="D9" t="s">
        <v>97</v>
      </c>
      <c r="E9">
        <v>232019187</v>
      </c>
      <c r="F9" t="s">
        <v>64</v>
      </c>
      <c r="G9" t="s">
        <v>65</v>
      </c>
      <c r="H9">
        <v>2019</v>
      </c>
      <c r="I9">
        <v>18</v>
      </c>
      <c r="J9" t="s">
        <v>66</v>
      </c>
      <c r="K9" t="s">
        <v>98</v>
      </c>
      <c r="L9" t="s">
        <v>321</v>
      </c>
      <c r="M9" t="s">
        <v>76</v>
      </c>
      <c r="N9" t="s">
        <v>69</v>
      </c>
    </row>
    <row r="10" spans="2:26" x14ac:dyDescent="0.35">
      <c r="B10">
        <v>8</v>
      </c>
      <c r="C10" t="s">
        <v>100</v>
      </c>
      <c r="E10">
        <v>232019194</v>
      </c>
      <c r="F10" t="s">
        <v>64</v>
      </c>
      <c r="G10" t="s">
        <v>65</v>
      </c>
      <c r="H10">
        <v>2019</v>
      </c>
      <c r="I10">
        <v>19</v>
      </c>
      <c r="J10" t="s">
        <v>66</v>
      </c>
      <c r="K10" t="s">
        <v>101</v>
      </c>
      <c r="L10" t="s">
        <v>317</v>
      </c>
      <c r="M10" t="s">
        <v>68</v>
      </c>
      <c r="N10" t="s">
        <v>69</v>
      </c>
    </row>
    <row r="11" spans="2:26" x14ac:dyDescent="0.35">
      <c r="B11">
        <v>9</v>
      </c>
      <c r="C11" t="s">
        <v>102</v>
      </c>
      <c r="D11" t="s">
        <v>103</v>
      </c>
      <c r="E11">
        <v>232019178</v>
      </c>
      <c r="F11" t="s">
        <v>104</v>
      </c>
      <c r="G11" t="s">
        <v>65</v>
      </c>
      <c r="H11">
        <v>2019</v>
      </c>
      <c r="I11">
        <v>20</v>
      </c>
      <c r="J11" t="s">
        <v>87</v>
      </c>
      <c r="K11" t="s">
        <v>105</v>
      </c>
      <c r="L11" t="s">
        <v>317</v>
      </c>
      <c r="M11" t="s">
        <v>76</v>
      </c>
      <c r="N11" t="s">
        <v>69</v>
      </c>
      <c r="P11" s="3" t="s">
        <v>316</v>
      </c>
      <c r="Q11" s="4" t="s">
        <v>313</v>
      </c>
      <c r="R11" s="12" t="s">
        <v>314</v>
      </c>
      <c r="T11" s="16" t="s">
        <v>325</v>
      </c>
      <c r="U11" s="17"/>
      <c r="V11" s="17"/>
      <c r="W11" s="17"/>
      <c r="X11" s="17"/>
      <c r="Y11" s="4" t="s">
        <v>313</v>
      </c>
      <c r="Z11" s="12" t="s">
        <v>314</v>
      </c>
    </row>
    <row r="12" spans="2:26" x14ac:dyDescent="0.35">
      <c r="B12">
        <v>10</v>
      </c>
      <c r="C12" t="s">
        <v>106</v>
      </c>
      <c r="D12" t="s">
        <v>107</v>
      </c>
      <c r="E12">
        <v>232019199</v>
      </c>
      <c r="F12" t="s">
        <v>64</v>
      </c>
      <c r="G12" t="s">
        <v>65</v>
      </c>
      <c r="H12">
        <v>2019</v>
      </c>
      <c r="I12">
        <v>19</v>
      </c>
      <c r="J12" t="s">
        <v>66</v>
      </c>
      <c r="K12" t="s">
        <v>108</v>
      </c>
      <c r="L12" t="s">
        <v>317</v>
      </c>
      <c r="M12" t="s">
        <v>76</v>
      </c>
      <c r="N12" t="s">
        <v>83</v>
      </c>
      <c r="P12" s="6" t="s">
        <v>322</v>
      </c>
      <c r="Q12" s="7">
        <f>COUNTIF($L$3:$L$67,P12)</f>
        <v>2</v>
      </c>
      <c r="R12" s="8">
        <f>Q12/$Q$27</f>
        <v>3.0769230769230771E-2</v>
      </c>
      <c r="T12" s="6" t="s">
        <v>68</v>
      </c>
      <c r="U12" s="7"/>
      <c r="V12" s="7"/>
      <c r="W12" s="7"/>
      <c r="X12" s="7"/>
      <c r="Y12" s="7">
        <f>COUNTIF($M$3:$M$67,T12)</f>
        <v>26</v>
      </c>
      <c r="Z12" s="8">
        <f>Y12/$Y$16</f>
        <v>0.4</v>
      </c>
    </row>
    <row r="13" spans="2:26" x14ac:dyDescent="0.35">
      <c r="B13">
        <v>11</v>
      </c>
      <c r="C13" t="s">
        <v>109</v>
      </c>
      <c r="D13" t="s">
        <v>110</v>
      </c>
      <c r="E13">
        <v>232019207</v>
      </c>
      <c r="F13" t="s">
        <v>111</v>
      </c>
      <c r="G13" t="s">
        <v>112</v>
      </c>
      <c r="H13">
        <v>2019</v>
      </c>
      <c r="I13">
        <v>19</v>
      </c>
      <c r="J13" t="s">
        <v>66</v>
      </c>
      <c r="K13" t="s">
        <v>113</v>
      </c>
      <c r="L13" t="s">
        <v>317</v>
      </c>
      <c r="M13" t="s">
        <v>76</v>
      </c>
      <c r="N13" t="s">
        <v>69</v>
      </c>
      <c r="P13" s="6" t="s">
        <v>323</v>
      </c>
      <c r="Q13" s="7">
        <f t="shared" ref="Q13:Q26" si="1">COUNTIF($L$3:$L$67,P13)</f>
        <v>1</v>
      </c>
      <c r="R13" s="8">
        <f t="shared" ref="R13:R26" si="2">Q13/$Q$27</f>
        <v>1.5384615384615385E-2</v>
      </c>
      <c r="T13" s="6" t="s">
        <v>154</v>
      </c>
      <c r="U13" s="7"/>
      <c r="V13" s="7"/>
      <c r="W13" s="7"/>
      <c r="X13" s="7"/>
      <c r="Y13" s="7">
        <f t="shared" ref="Y13:Y15" si="3">COUNTIF($M$3:$M$67,T13)</f>
        <v>1</v>
      </c>
      <c r="Z13" s="8">
        <f t="shared" ref="Z13:Z15" si="4">Y13/$Y$16</f>
        <v>1.5384615384615385E-2</v>
      </c>
    </row>
    <row r="14" spans="2:26" x14ac:dyDescent="0.35">
      <c r="B14">
        <v>12</v>
      </c>
      <c r="C14" t="s">
        <v>114</v>
      </c>
      <c r="D14" t="s">
        <v>115</v>
      </c>
      <c r="E14">
        <v>232019174</v>
      </c>
      <c r="F14" t="s">
        <v>64</v>
      </c>
      <c r="G14" t="s">
        <v>65</v>
      </c>
      <c r="H14">
        <v>2019</v>
      </c>
      <c r="I14">
        <v>19</v>
      </c>
      <c r="J14" t="s">
        <v>66</v>
      </c>
      <c r="K14" t="s">
        <v>116</v>
      </c>
      <c r="L14" t="s">
        <v>317</v>
      </c>
      <c r="M14" t="s">
        <v>76</v>
      </c>
      <c r="N14" t="s">
        <v>69</v>
      </c>
      <c r="P14" s="6" t="s">
        <v>331</v>
      </c>
      <c r="Q14" s="7">
        <f t="shared" si="1"/>
        <v>1</v>
      </c>
      <c r="R14" s="8">
        <f t="shared" si="2"/>
        <v>1.5384615384615385E-2</v>
      </c>
      <c r="T14" s="6" t="s">
        <v>82</v>
      </c>
      <c r="U14" s="7"/>
      <c r="V14" s="7"/>
      <c r="W14" s="7"/>
      <c r="X14" s="7"/>
      <c r="Y14" s="7">
        <f t="shared" si="3"/>
        <v>5</v>
      </c>
      <c r="Z14" s="8">
        <f t="shared" si="4"/>
        <v>7.6923076923076927E-2</v>
      </c>
    </row>
    <row r="15" spans="2:26" x14ac:dyDescent="0.35">
      <c r="B15">
        <v>13</v>
      </c>
      <c r="C15" t="s">
        <v>117</v>
      </c>
      <c r="D15" t="s">
        <v>118</v>
      </c>
      <c r="E15">
        <v>232019173</v>
      </c>
      <c r="F15" t="s">
        <v>119</v>
      </c>
      <c r="G15" t="s">
        <v>120</v>
      </c>
      <c r="H15">
        <v>2019</v>
      </c>
      <c r="I15">
        <v>17</v>
      </c>
      <c r="J15" t="s">
        <v>87</v>
      </c>
      <c r="K15" t="s">
        <v>121</v>
      </c>
      <c r="L15" t="s">
        <v>327</v>
      </c>
      <c r="M15" t="s">
        <v>76</v>
      </c>
      <c r="N15" t="s">
        <v>83</v>
      </c>
      <c r="P15" s="6" t="s">
        <v>319</v>
      </c>
      <c r="Q15" s="7">
        <f t="shared" si="1"/>
        <v>2</v>
      </c>
      <c r="R15" s="8">
        <f t="shared" si="2"/>
        <v>3.0769230769230771E-2</v>
      </c>
      <c r="T15" s="6" t="s">
        <v>76</v>
      </c>
      <c r="U15" s="7"/>
      <c r="V15" s="7"/>
      <c r="W15" s="7"/>
      <c r="X15" s="7"/>
      <c r="Y15" s="7">
        <f t="shared" si="3"/>
        <v>33</v>
      </c>
      <c r="Z15" s="8">
        <f t="shared" si="4"/>
        <v>0.50769230769230766</v>
      </c>
    </row>
    <row r="16" spans="2:26" x14ac:dyDescent="0.35">
      <c r="B16">
        <v>14</v>
      </c>
      <c r="C16" t="s">
        <v>122</v>
      </c>
      <c r="D16" t="s">
        <v>123</v>
      </c>
      <c r="E16">
        <v>232019210</v>
      </c>
      <c r="F16" t="s">
        <v>124</v>
      </c>
      <c r="G16" t="s">
        <v>65</v>
      </c>
      <c r="H16">
        <v>2019</v>
      </c>
      <c r="I16">
        <v>20</v>
      </c>
      <c r="J16" t="s">
        <v>87</v>
      </c>
      <c r="K16" t="s">
        <v>125</v>
      </c>
      <c r="L16" t="s">
        <v>318</v>
      </c>
      <c r="M16" t="s">
        <v>76</v>
      </c>
      <c r="N16" t="s">
        <v>83</v>
      </c>
      <c r="P16" s="6" t="s">
        <v>317</v>
      </c>
      <c r="Q16" s="7">
        <f t="shared" si="1"/>
        <v>40</v>
      </c>
      <c r="R16" s="8">
        <f t="shared" si="2"/>
        <v>0.61538461538461542</v>
      </c>
      <c r="T16" s="9" t="s">
        <v>315</v>
      </c>
      <c r="U16" s="10"/>
      <c r="V16" s="10"/>
      <c r="W16" s="10"/>
      <c r="X16" s="10"/>
      <c r="Y16" s="10">
        <f>SUM(Y12:Y15)</f>
        <v>65</v>
      </c>
      <c r="Z16" s="14">
        <f>Y16/$Y$16</f>
        <v>1</v>
      </c>
    </row>
    <row r="17" spans="2:22" x14ac:dyDescent="0.35">
      <c r="B17">
        <v>15</v>
      </c>
      <c r="C17" t="s">
        <v>126</v>
      </c>
      <c r="D17" t="s">
        <v>127</v>
      </c>
      <c r="E17">
        <v>232019202</v>
      </c>
      <c r="F17" t="s">
        <v>128</v>
      </c>
      <c r="G17" t="s">
        <v>65</v>
      </c>
      <c r="H17">
        <v>2019</v>
      </c>
      <c r="I17">
        <v>19</v>
      </c>
      <c r="J17" t="s">
        <v>66</v>
      </c>
      <c r="K17" t="s">
        <v>67</v>
      </c>
      <c r="L17" t="s">
        <v>317</v>
      </c>
      <c r="M17" t="s">
        <v>68</v>
      </c>
      <c r="N17" t="s">
        <v>69</v>
      </c>
      <c r="P17" s="6" t="s">
        <v>318</v>
      </c>
      <c r="Q17" s="7">
        <f t="shared" si="1"/>
        <v>2</v>
      </c>
      <c r="R17" s="8">
        <f t="shared" si="2"/>
        <v>3.0769230769230771E-2</v>
      </c>
    </row>
    <row r="18" spans="2:22" x14ac:dyDescent="0.35">
      <c r="B18">
        <v>16</v>
      </c>
      <c r="C18" t="s">
        <v>129</v>
      </c>
      <c r="D18" t="s">
        <v>130</v>
      </c>
      <c r="E18">
        <v>232019196</v>
      </c>
      <c r="F18" t="s">
        <v>64</v>
      </c>
      <c r="G18" t="s">
        <v>65</v>
      </c>
      <c r="H18">
        <v>2019</v>
      </c>
      <c r="I18">
        <v>18</v>
      </c>
      <c r="J18" t="s">
        <v>66</v>
      </c>
      <c r="K18" t="s">
        <v>131</v>
      </c>
      <c r="L18" t="s">
        <v>321</v>
      </c>
      <c r="M18" t="s">
        <v>82</v>
      </c>
      <c r="N18" t="s">
        <v>69</v>
      </c>
      <c r="P18" s="6" t="s">
        <v>329</v>
      </c>
      <c r="Q18" s="7">
        <f t="shared" si="1"/>
        <v>1</v>
      </c>
      <c r="R18" s="8">
        <f t="shared" si="2"/>
        <v>1.5384615384615385E-2</v>
      </c>
    </row>
    <row r="19" spans="2:22" x14ac:dyDescent="0.35">
      <c r="B19">
        <v>17</v>
      </c>
      <c r="C19" t="s">
        <v>132</v>
      </c>
      <c r="D19" t="s">
        <v>63</v>
      </c>
      <c r="E19">
        <v>232019172</v>
      </c>
      <c r="F19" t="s">
        <v>64</v>
      </c>
      <c r="G19" t="s">
        <v>65</v>
      </c>
      <c r="H19">
        <v>2019</v>
      </c>
      <c r="I19">
        <v>18</v>
      </c>
      <c r="J19" t="s">
        <v>66</v>
      </c>
      <c r="K19" t="s">
        <v>67</v>
      </c>
      <c r="L19" t="s">
        <v>317</v>
      </c>
      <c r="M19" t="s">
        <v>68</v>
      </c>
      <c r="N19" t="s">
        <v>69</v>
      </c>
      <c r="P19" s="6" t="s">
        <v>327</v>
      </c>
      <c r="Q19" s="7">
        <f t="shared" si="1"/>
        <v>2</v>
      </c>
      <c r="R19" s="8">
        <f t="shared" si="2"/>
        <v>3.0769230769230771E-2</v>
      </c>
      <c r="T19" s="3" t="s">
        <v>305</v>
      </c>
      <c r="U19" s="4" t="s">
        <v>313</v>
      </c>
      <c r="V19" s="12" t="s">
        <v>314</v>
      </c>
    </row>
    <row r="20" spans="2:22" x14ac:dyDescent="0.35">
      <c r="B20">
        <v>18</v>
      </c>
      <c r="C20" t="s">
        <v>133</v>
      </c>
      <c r="D20" t="s">
        <v>134</v>
      </c>
      <c r="E20">
        <v>232019211</v>
      </c>
      <c r="F20" t="s">
        <v>135</v>
      </c>
      <c r="G20" t="s">
        <v>65</v>
      </c>
      <c r="H20">
        <v>2019</v>
      </c>
      <c r="I20">
        <v>18</v>
      </c>
      <c r="J20" t="s">
        <v>66</v>
      </c>
      <c r="K20" t="s">
        <v>67</v>
      </c>
      <c r="L20" t="s">
        <v>317</v>
      </c>
      <c r="M20" t="s">
        <v>76</v>
      </c>
      <c r="N20" t="s">
        <v>83</v>
      </c>
      <c r="P20" s="6" t="s">
        <v>326</v>
      </c>
      <c r="Q20" s="7">
        <f t="shared" si="1"/>
        <v>3</v>
      </c>
      <c r="R20" s="8">
        <f t="shared" si="2"/>
        <v>4.6153846153846156E-2</v>
      </c>
      <c r="T20" s="6" t="s">
        <v>69</v>
      </c>
      <c r="U20" s="7">
        <f>COUNTIF($N$3:$N$67,T20)</f>
        <v>38</v>
      </c>
      <c r="V20" s="8">
        <f>U20/$U$23</f>
        <v>0.58461538461538465</v>
      </c>
    </row>
    <row r="21" spans="2:22" x14ac:dyDescent="0.35">
      <c r="B21">
        <v>19</v>
      </c>
      <c r="C21" t="s">
        <v>136</v>
      </c>
      <c r="D21" t="s">
        <v>137</v>
      </c>
      <c r="E21">
        <v>232019177</v>
      </c>
      <c r="F21" t="s">
        <v>64</v>
      </c>
      <c r="G21" t="s">
        <v>65</v>
      </c>
      <c r="H21">
        <v>2019</v>
      </c>
      <c r="I21">
        <v>19</v>
      </c>
      <c r="J21" t="s">
        <v>66</v>
      </c>
      <c r="K21" t="s">
        <v>138</v>
      </c>
      <c r="L21" t="s">
        <v>317</v>
      </c>
      <c r="M21" t="s">
        <v>76</v>
      </c>
      <c r="N21" t="s">
        <v>69</v>
      </c>
      <c r="P21" s="6" t="s">
        <v>324</v>
      </c>
      <c r="Q21" s="7">
        <f t="shared" si="1"/>
        <v>2</v>
      </c>
      <c r="R21" s="8">
        <f t="shared" si="2"/>
        <v>3.0769230769230771E-2</v>
      </c>
      <c r="T21" s="6" t="s">
        <v>83</v>
      </c>
      <c r="U21" s="7">
        <f t="shared" ref="U21:U22" si="5">COUNTIF($N$3:$N$67,T21)</f>
        <v>22</v>
      </c>
      <c r="V21" s="8">
        <f t="shared" ref="V21:V23" si="6">U21/$U$23</f>
        <v>0.33846153846153848</v>
      </c>
    </row>
    <row r="22" spans="2:22" x14ac:dyDescent="0.35">
      <c r="B22">
        <v>20</v>
      </c>
      <c r="C22" t="s">
        <v>139</v>
      </c>
      <c r="D22" t="s">
        <v>140</v>
      </c>
      <c r="E22">
        <v>232019208</v>
      </c>
      <c r="F22" t="s">
        <v>64</v>
      </c>
      <c r="G22" t="s">
        <v>65</v>
      </c>
      <c r="H22">
        <v>2019</v>
      </c>
      <c r="I22">
        <v>19</v>
      </c>
      <c r="J22" t="s">
        <v>66</v>
      </c>
      <c r="K22" t="s">
        <v>141</v>
      </c>
      <c r="L22" t="s">
        <v>331</v>
      </c>
      <c r="M22" t="s">
        <v>68</v>
      </c>
      <c r="N22" t="s">
        <v>69</v>
      </c>
      <c r="P22" s="6" t="s">
        <v>328</v>
      </c>
      <c r="Q22" s="7">
        <f t="shared" si="1"/>
        <v>2</v>
      </c>
      <c r="R22" s="8">
        <f t="shared" si="2"/>
        <v>3.0769230769230771E-2</v>
      </c>
      <c r="T22" s="6" t="s">
        <v>307</v>
      </c>
      <c r="U22" s="7">
        <f t="shared" si="5"/>
        <v>5</v>
      </c>
      <c r="V22" s="8">
        <f t="shared" si="6"/>
        <v>7.6923076923076927E-2</v>
      </c>
    </row>
    <row r="23" spans="2:22" x14ac:dyDescent="0.35">
      <c r="B23">
        <v>21</v>
      </c>
      <c r="C23" t="s">
        <v>142</v>
      </c>
      <c r="D23" t="s">
        <v>143</v>
      </c>
      <c r="E23">
        <v>232019201</v>
      </c>
      <c r="F23" t="s">
        <v>64</v>
      </c>
      <c r="G23" t="s">
        <v>65</v>
      </c>
      <c r="H23">
        <v>2019</v>
      </c>
      <c r="I23">
        <v>19</v>
      </c>
      <c r="J23" t="s">
        <v>66</v>
      </c>
      <c r="K23" t="s">
        <v>144</v>
      </c>
      <c r="L23" t="s">
        <v>326</v>
      </c>
      <c r="M23" t="s">
        <v>82</v>
      </c>
      <c r="N23" t="s">
        <v>69</v>
      </c>
      <c r="P23" s="6" t="s">
        <v>321</v>
      </c>
      <c r="Q23" s="7">
        <f t="shared" si="1"/>
        <v>3</v>
      </c>
      <c r="R23" s="8">
        <f t="shared" si="2"/>
        <v>4.6153846153846156E-2</v>
      </c>
      <c r="T23" s="9" t="s">
        <v>315</v>
      </c>
      <c r="U23" s="10">
        <f>SUM(U20:U22)</f>
        <v>65</v>
      </c>
      <c r="V23" s="14">
        <f t="shared" si="6"/>
        <v>1</v>
      </c>
    </row>
    <row r="24" spans="2:22" x14ac:dyDescent="0.35">
      <c r="B24">
        <v>22</v>
      </c>
      <c r="C24" t="s">
        <v>145</v>
      </c>
      <c r="D24" t="s">
        <v>143</v>
      </c>
      <c r="E24">
        <v>232019201</v>
      </c>
      <c r="F24" t="s">
        <v>64</v>
      </c>
      <c r="G24" t="s">
        <v>65</v>
      </c>
      <c r="H24">
        <v>2019</v>
      </c>
      <c r="I24">
        <v>19</v>
      </c>
      <c r="J24" t="s">
        <v>66</v>
      </c>
      <c r="K24" t="s">
        <v>144</v>
      </c>
      <c r="L24" t="s">
        <v>326</v>
      </c>
      <c r="M24" t="s">
        <v>82</v>
      </c>
      <c r="N24" t="s">
        <v>69</v>
      </c>
      <c r="P24" s="6" t="s">
        <v>228</v>
      </c>
      <c r="Q24" s="7">
        <f t="shared" si="1"/>
        <v>2</v>
      </c>
      <c r="R24" s="8">
        <f t="shared" si="2"/>
        <v>3.0769230769230771E-2</v>
      </c>
    </row>
    <row r="25" spans="2:22" x14ac:dyDescent="0.35">
      <c r="B25">
        <v>23</v>
      </c>
      <c r="C25" t="s">
        <v>146</v>
      </c>
      <c r="F25" t="s">
        <v>147</v>
      </c>
      <c r="G25" t="s">
        <v>65</v>
      </c>
      <c r="H25">
        <v>2019</v>
      </c>
      <c r="I25">
        <v>19</v>
      </c>
      <c r="J25" t="s">
        <v>66</v>
      </c>
      <c r="K25" t="s">
        <v>67</v>
      </c>
      <c r="L25" t="s">
        <v>317</v>
      </c>
      <c r="M25" t="s">
        <v>68</v>
      </c>
      <c r="N25" t="s">
        <v>69</v>
      </c>
      <c r="P25" s="6" t="s">
        <v>320</v>
      </c>
      <c r="Q25" s="7">
        <f t="shared" si="1"/>
        <v>1</v>
      </c>
      <c r="R25" s="8">
        <f t="shared" si="2"/>
        <v>1.5384615384615385E-2</v>
      </c>
    </row>
    <row r="26" spans="2:22" x14ac:dyDescent="0.35">
      <c r="B26">
        <v>24</v>
      </c>
      <c r="C26" t="s">
        <v>148</v>
      </c>
      <c r="D26" t="s">
        <v>149</v>
      </c>
      <c r="E26">
        <v>232019163</v>
      </c>
      <c r="F26" t="s">
        <v>64</v>
      </c>
      <c r="G26" t="s">
        <v>65</v>
      </c>
      <c r="H26">
        <v>2019</v>
      </c>
      <c r="I26">
        <v>19</v>
      </c>
      <c r="J26" t="s">
        <v>66</v>
      </c>
      <c r="K26" t="s">
        <v>101</v>
      </c>
      <c r="L26" t="s">
        <v>317</v>
      </c>
      <c r="M26" t="s">
        <v>68</v>
      </c>
      <c r="N26" t="s">
        <v>83</v>
      </c>
      <c r="P26" s="6" t="s">
        <v>330</v>
      </c>
      <c r="Q26" s="7">
        <f t="shared" si="1"/>
        <v>1</v>
      </c>
      <c r="R26" s="8">
        <f t="shared" si="2"/>
        <v>1.5384615384615385E-2</v>
      </c>
    </row>
    <row r="27" spans="2:22" x14ac:dyDescent="0.35">
      <c r="B27">
        <v>25</v>
      </c>
      <c r="C27" t="s">
        <v>150</v>
      </c>
      <c r="D27" t="s">
        <v>151</v>
      </c>
      <c r="E27">
        <v>232019134</v>
      </c>
      <c r="F27" t="s">
        <v>124</v>
      </c>
      <c r="G27" t="s">
        <v>65</v>
      </c>
      <c r="H27">
        <v>2019</v>
      </c>
      <c r="I27">
        <v>19</v>
      </c>
      <c r="J27" t="s">
        <v>66</v>
      </c>
      <c r="K27" t="s">
        <v>152</v>
      </c>
      <c r="L27" t="s">
        <v>327</v>
      </c>
      <c r="M27" t="s">
        <v>76</v>
      </c>
      <c r="N27" t="s">
        <v>83</v>
      </c>
      <c r="P27" s="9" t="s">
        <v>315</v>
      </c>
      <c r="Q27" s="10">
        <f>SUM(Q12:Q26)</f>
        <v>65</v>
      </c>
      <c r="R27" s="14">
        <f>Q27/$Q$27</f>
        <v>1</v>
      </c>
    </row>
    <row r="28" spans="2:22" x14ac:dyDescent="0.35">
      <c r="B28">
        <v>26</v>
      </c>
      <c r="C28" t="s">
        <v>153</v>
      </c>
      <c r="F28" t="s">
        <v>64</v>
      </c>
      <c r="G28" t="s">
        <v>65</v>
      </c>
      <c r="H28">
        <v>2019</v>
      </c>
      <c r="I28">
        <v>19</v>
      </c>
      <c r="J28" t="s">
        <v>66</v>
      </c>
      <c r="K28" t="s">
        <v>67</v>
      </c>
      <c r="L28" t="s">
        <v>317</v>
      </c>
      <c r="M28" t="s">
        <v>154</v>
      </c>
      <c r="N28" t="s">
        <v>69</v>
      </c>
    </row>
    <row r="29" spans="2:22" x14ac:dyDescent="0.35">
      <c r="B29">
        <v>27</v>
      </c>
      <c r="C29" t="s">
        <v>155</v>
      </c>
      <c r="F29" t="s">
        <v>64</v>
      </c>
      <c r="G29" t="s">
        <v>65</v>
      </c>
      <c r="H29">
        <v>2019</v>
      </c>
      <c r="I29">
        <v>18</v>
      </c>
      <c r="J29" t="s">
        <v>66</v>
      </c>
      <c r="K29" t="s">
        <v>156</v>
      </c>
      <c r="L29" t="s">
        <v>328</v>
      </c>
      <c r="M29" t="s">
        <v>76</v>
      </c>
      <c r="N29" t="s">
        <v>69</v>
      </c>
    </row>
    <row r="30" spans="2:22" x14ac:dyDescent="0.35">
      <c r="B30">
        <v>28</v>
      </c>
      <c r="C30" t="s">
        <v>157</v>
      </c>
      <c r="F30" t="s">
        <v>64</v>
      </c>
      <c r="G30" t="s">
        <v>65</v>
      </c>
      <c r="H30">
        <v>2019</v>
      </c>
      <c r="I30">
        <v>18</v>
      </c>
      <c r="J30" t="s">
        <v>66</v>
      </c>
      <c r="K30" t="s">
        <v>101</v>
      </c>
      <c r="L30" t="s">
        <v>317</v>
      </c>
      <c r="M30" t="s">
        <v>68</v>
      </c>
      <c r="N30" t="s">
        <v>69</v>
      </c>
    </row>
    <row r="31" spans="2:22" x14ac:dyDescent="0.35">
      <c r="B31">
        <v>29</v>
      </c>
      <c r="C31" t="s">
        <v>158</v>
      </c>
      <c r="D31" t="s">
        <v>159</v>
      </c>
      <c r="E31">
        <v>232019143</v>
      </c>
      <c r="F31" t="s">
        <v>64</v>
      </c>
      <c r="G31" t="s">
        <v>65</v>
      </c>
      <c r="H31">
        <v>2019</v>
      </c>
      <c r="I31">
        <v>18</v>
      </c>
      <c r="J31" t="s">
        <v>66</v>
      </c>
      <c r="K31" t="s">
        <v>160</v>
      </c>
      <c r="L31" t="s">
        <v>317</v>
      </c>
      <c r="M31" t="s">
        <v>76</v>
      </c>
      <c r="N31" t="s">
        <v>83</v>
      </c>
    </row>
    <row r="32" spans="2:22" x14ac:dyDescent="0.35">
      <c r="B32">
        <v>30</v>
      </c>
      <c r="C32" t="s">
        <v>161</v>
      </c>
      <c r="F32" t="s">
        <v>64</v>
      </c>
      <c r="G32" t="s">
        <v>65</v>
      </c>
      <c r="H32">
        <v>2019</v>
      </c>
      <c r="I32">
        <v>19</v>
      </c>
      <c r="J32" t="s">
        <v>66</v>
      </c>
      <c r="K32" t="s">
        <v>162</v>
      </c>
      <c r="L32" t="s">
        <v>317</v>
      </c>
      <c r="M32" t="s">
        <v>68</v>
      </c>
      <c r="N32" t="s">
        <v>69</v>
      </c>
    </row>
    <row r="33" spans="2:14" x14ac:dyDescent="0.35">
      <c r="B33">
        <v>31</v>
      </c>
      <c r="C33" t="s">
        <v>163</v>
      </c>
      <c r="F33" t="s">
        <v>147</v>
      </c>
      <c r="G33" t="s">
        <v>120</v>
      </c>
      <c r="H33">
        <v>2019</v>
      </c>
      <c r="I33">
        <v>19</v>
      </c>
      <c r="J33" t="s">
        <v>66</v>
      </c>
      <c r="K33" t="s">
        <v>164</v>
      </c>
      <c r="L33" t="s">
        <v>317</v>
      </c>
      <c r="M33" t="s">
        <v>68</v>
      </c>
      <c r="N33" t="s">
        <v>83</v>
      </c>
    </row>
    <row r="34" spans="2:14" x14ac:dyDescent="0.35">
      <c r="B34">
        <v>32</v>
      </c>
      <c r="C34" t="s">
        <v>165</v>
      </c>
      <c r="D34" t="s">
        <v>166</v>
      </c>
      <c r="E34">
        <v>232019190</v>
      </c>
      <c r="F34" t="s">
        <v>124</v>
      </c>
      <c r="G34" t="s">
        <v>65</v>
      </c>
      <c r="H34">
        <v>2019</v>
      </c>
      <c r="I34">
        <v>18</v>
      </c>
      <c r="J34" t="s">
        <v>87</v>
      </c>
      <c r="K34" t="s">
        <v>67</v>
      </c>
      <c r="L34" t="s">
        <v>317</v>
      </c>
      <c r="M34" t="s">
        <v>68</v>
      </c>
      <c r="N34" t="s">
        <v>83</v>
      </c>
    </row>
    <row r="35" spans="2:14" x14ac:dyDescent="0.35">
      <c r="B35">
        <v>33</v>
      </c>
      <c r="C35" t="s">
        <v>167</v>
      </c>
      <c r="D35" t="s">
        <v>168</v>
      </c>
      <c r="E35">
        <v>232019186</v>
      </c>
      <c r="F35" t="s">
        <v>169</v>
      </c>
      <c r="G35" t="s">
        <v>65</v>
      </c>
      <c r="H35">
        <v>2019</v>
      </c>
      <c r="I35">
        <v>19</v>
      </c>
      <c r="J35" t="s">
        <v>87</v>
      </c>
      <c r="K35" t="s">
        <v>101</v>
      </c>
      <c r="L35" t="s">
        <v>317</v>
      </c>
      <c r="M35" t="s">
        <v>68</v>
      </c>
      <c r="N35" t="s">
        <v>69</v>
      </c>
    </row>
    <row r="36" spans="2:14" x14ac:dyDescent="0.35">
      <c r="B36">
        <v>34</v>
      </c>
      <c r="C36" t="s">
        <v>170</v>
      </c>
      <c r="D36" t="s">
        <v>171</v>
      </c>
      <c r="E36">
        <v>232019203</v>
      </c>
      <c r="F36" t="s">
        <v>64</v>
      </c>
      <c r="G36" t="s">
        <v>65</v>
      </c>
      <c r="H36">
        <v>2019</v>
      </c>
      <c r="I36">
        <v>19</v>
      </c>
      <c r="J36" t="s">
        <v>66</v>
      </c>
      <c r="K36" t="s">
        <v>172</v>
      </c>
      <c r="L36" t="s">
        <v>317</v>
      </c>
      <c r="M36" t="s">
        <v>76</v>
      </c>
      <c r="N36" t="s">
        <v>69</v>
      </c>
    </row>
    <row r="37" spans="2:14" x14ac:dyDescent="0.35">
      <c r="B37">
        <v>35</v>
      </c>
      <c r="C37" t="s">
        <v>173</v>
      </c>
      <c r="F37" t="s">
        <v>64</v>
      </c>
      <c r="G37" t="s">
        <v>65</v>
      </c>
      <c r="H37">
        <v>2019</v>
      </c>
      <c r="I37">
        <v>19</v>
      </c>
      <c r="J37" t="s">
        <v>66</v>
      </c>
      <c r="K37" t="s">
        <v>174</v>
      </c>
      <c r="L37" t="s">
        <v>322</v>
      </c>
      <c r="M37" t="s">
        <v>76</v>
      </c>
      <c r="N37" t="s">
        <v>69</v>
      </c>
    </row>
    <row r="38" spans="2:14" x14ac:dyDescent="0.35">
      <c r="B38">
        <v>36</v>
      </c>
      <c r="C38" t="s">
        <v>175</v>
      </c>
      <c r="F38" t="s">
        <v>64</v>
      </c>
      <c r="G38" t="s">
        <v>65</v>
      </c>
      <c r="H38">
        <v>2019</v>
      </c>
      <c r="I38">
        <v>18</v>
      </c>
      <c r="J38" t="s">
        <v>87</v>
      </c>
      <c r="K38" t="s">
        <v>176</v>
      </c>
      <c r="L38" t="s">
        <v>317</v>
      </c>
      <c r="M38" t="s">
        <v>68</v>
      </c>
      <c r="N38" t="s">
        <v>69</v>
      </c>
    </row>
    <row r="39" spans="2:14" x14ac:dyDescent="0.35">
      <c r="B39">
        <v>37</v>
      </c>
      <c r="C39" t="s">
        <v>177</v>
      </c>
      <c r="F39" t="s">
        <v>64</v>
      </c>
      <c r="G39" t="s">
        <v>65</v>
      </c>
      <c r="H39">
        <v>2019</v>
      </c>
      <c r="I39">
        <v>18</v>
      </c>
      <c r="J39" t="s">
        <v>66</v>
      </c>
      <c r="K39" t="s">
        <v>67</v>
      </c>
      <c r="L39" t="s">
        <v>317</v>
      </c>
      <c r="M39" t="s">
        <v>68</v>
      </c>
      <c r="N39" t="s">
        <v>69</v>
      </c>
    </row>
    <row r="40" spans="2:14" x14ac:dyDescent="0.35">
      <c r="B40">
        <v>38</v>
      </c>
      <c r="C40" t="s">
        <v>178</v>
      </c>
      <c r="F40" t="s">
        <v>64</v>
      </c>
      <c r="G40" t="s">
        <v>65</v>
      </c>
      <c r="H40">
        <v>2019</v>
      </c>
      <c r="I40">
        <v>19</v>
      </c>
      <c r="J40" t="s">
        <v>66</v>
      </c>
      <c r="K40" t="s">
        <v>179</v>
      </c>
      <c r="L40" t="s">
        <v>317</v>
      </c>
      <c r="M40" t="s">
        <v>76</v>
      </c>
      <c r="N40" t="s">
        <v>83</v>
      </c>
    </row>
    <row r="41" spans="2:14" x14ac:dyDescent="0.35">
      <c r="B41">
        <v>39</v>
      </c>
      <c r="C41" t="s">
        <v>180</v>
      </c>
      <c r="D41" t="s">
        <v>181</v>
      </c>
      <c r="E41">
        <v>232019216</v>
      </c>
      <c r="F41" t="s">
        <v>64</v>
      </c>
      <c r="G41" t="s">
        <v>65</v>
      </c>
      <c r="H41">
        <v>2019</v>
      </c>
      <c r="I41">
        <v>18</v>
      </c>
      <c r="J41" t="s">
        <v>66</v>
      </c>
      <c r="K41" t="s">
        <v>172</v>
      </c>
      <c r="L41" t="s">
        <v>317</v>
      </c>
      <c r="M41" t="s">
        <v>76</v>
      </c>
      <c r="N41" t="s">
        <v>83</v>
      </c>
    </row>
    <row r="42" spans="2:14" x14ac:dyDescent="0.35">
      <c r="B42">
        <v>40</v>
      </c>
      <c r="C42" t="s">
        <v>182</v>
      </c>
      <c r="D42" t="s">
        <v>183</v>
      </c>
      <c r="E42">
        <v>232019198</v>
      </c>
      <c r="F42" t="s">
        <v>184</v>
      </c>
      <c r="G42" t="s">
        <v>65</v>
      </c>
      <c r="H42">
        <v>2019</v>
      </c>
      <c r="I42">
        <v>19</v>
      </c>
      <c r="J42" t="s">
        <v>87</v>
      </c>
      <c r="K42" t="s">
        <v>185</v>
      </c>
      <c r="L42" t="s">
        <v>329</v>
      </c>
      <c r="M42" t="s">
        <v>76</v>
      </c>
      <c r="N42" t="s">
        <v>83</v>
      </c>
    </row>
    <row r="43" spans="2:14" x14ac:dyDescent="0.35">
      <c r="B43">
        <v>41</v>
      </c>
      <c r="C43" t="s">
        <v>186</v>
      </c>
      <c r="D43" t="s">
        <v>187</v>
      </c>
      <c r="E43">
        <v>232019193</v>
      </c>
      <c r="F43" t="s">
        <v>64</v>
      </c>
      <c r="G43" t="s">
        <v>65</v>
      </c>
      <c r="H43">
        <v>2019</v>
      </c>
      <c r="I43">
        <v>18</v>
      </c>
      <c r="J43" t="s">
        <v>66</v>
      </c>
      <c r="K43" t="s">
        <v>188</v>
      </c>
      <c r="L43" t="s">
        <v>319</v>
      </c>
      <c r="M43" t="s">
        <v>76</v>
      </c>
      <c r="N43" t="s">
        <v>83</v>
      </c>
    </row>
    <row r="44" spans="2:14" x14ac:dyDescent="0.35">
      <c r="B44">
        <v>42</v>
      </c>
      <c r="C44" t="s">
        <v>189</v>
      </c>
      <c r="D44" t="s">
        <v>190</v>
      </c>
      <c r="E44">
        <v>232019206</v>
      </c>
      <c r="F44" t="s">
        <v>80</v>
      </c>
      <c r="G44" t="s">
        <v>65</v>
      </c>
      <c r="H44">
        <v>2019</v>
      </c>
      <c r="I44">
        <v>19</v>
      </c>
      <c r="J44" t="s">
        <v>66</v>
      </c>
      <c r="K44" t="s">
        <v>191</v>
      </c>
      <c r="L44" t="s">
        <v>330</v>
      </c>
      <c r="M44" t="s">
        <v>76</v>
      </c>
      <c r="N44" t="s">
        <v>69</v>
      </c>
    </row>
    <row r="45" spans="2:14" x14ac:dyDescent="0.35">
      <c r="B45">
        <v>43</v>
      </c>
      <c r="C45" t="s">
        <v>192</v>
      </c>
      <c r="D45" t="s">
        <v>193</v>
      </c>
      <c r="E45">
        <v>0</v>
      </c>
      <c r="F45" t="s">
        <v>64</v>
      </c>
      <c r="G45" t="s">
        <v>65</v>
      </c>
      <c r="H45">
        <v>2019</v>
      </c>
      <c r="I45">
        <v>19</v>
      </c>
      <c r="J45" t="s">
        <v>66</v>
      </c>
      <c r="K45" t="s">
        <v>194</v>
      </c>
      <c r="L45" t="s">
        <v>317</v>
      </c>
      <c r="M45" t="s">
        <v>68</v>
      </c>
      <c r="N45" t="s">
        <v>69</v>
      </c>
    </row>
    <row r="46" spans="2:14" x14ac:dyDescent="0.35">
      <c r="B46">
        <v>44</v>
      </c>
      <c r="C46" t="s">
        <v>195</v>
      </c>
      <c r="F46" t="s">
        <v>64</v>
      </c>
      <c r="G46" t="s">
        <v>65</v>
      </c>
      <c r="H46">
        <v>2019</v>
      </c>
      <c r="I46">
        <v>18</v>
      </c>
      <c r="J46" t="s">
        <v>66</v>
      </c>
      <c r="K46" t="s">
        <v>101</v>
      </c>
      <c r="L46" t="s">
        <v>317</v>
      </c>
      <c r="M46" t="s">
        <v>68</v>
      </c>
      <c r="N46" t="s">
        <v>83</v>
      </c>
    </row>
    <row r="47" spans="2:14" x14ac:dyDescent="0.35">
      <c r="B47">
        <v>45</v>
      </c>
      <c r="C47" t="s">
        <v>196</v>
      </c>
      <c r="D47" t="s">
        <v>197</v>
      </c>
      <c r="E47">
        <v>232019124</v>
      </c>
      <c r="F47" t="s">
        <v>64</v>
      </c>
      <c r="G47" t="s">
        <v>65</v>
      </c>
      <c r="H47">
        <v>2019</v>
      </c>
      <c r="I47">
        <v>19</v>
      </c>
      <c r="J47" t="s">
        <v>66</v>
      </c>
      <c r="K47" t="s">
        <v>101</v>
      </c>
      <c r="L47" t="s">
        <v>317</v>
      </c>
      <c r="M47" t="s">
        <v>68</v>
      </c>
      <c r="N47" t="s">
        <v>69</v>
      </c>
    </row>
    <row r="48" spans="2:14" x14ac:dyDescent="0.35">
      <c r="B48">
        <v>46</v>
      </c>
      <c r="C48" t="s">
        <v>198</v>
      </c>
      <c r="F48" t="s">
        <v>64</v>
      </c>
      <c r="G48" t="s">
        <v>65</v>
      </c>
      <c r="H48">
        <v>2019</v>
      </c>
      <c r="I48">
        <v>19</v>
      </c>
      <c r="J48" t="s">
        <v>66</v>
      </c>
      <c r="K48" t="s">
        <v>199</v>
      </c>
      <c r="L48" t="s">
        <v>323</v>
      </c>
      <c r="M48" t="s">
        <v>76</v>
      </c>
      <c r="N48" t="s">
        <v>69</v>
      </c>
    </row>
    <row r="49" spans="2:14" x14ac:dyDescent="0.35">
      <c r="B49">
        <v>47</v>
      </c>
      <c r="C49" t="s">
        <v>200</v>
      </c>
      <c r="D49" t="s">
        <v>201</v>
      </c>
      <c r="E49">
        <v>232019086</v>
      </c>
      <c r="F49" t="s">
        <v>147</v>
      </c>
      <c r="G49" t="s">
        <v>120</v>
      </c>
      <c r="H49">
        <v>2019</v>
      </c>
      <c r="I49">
        <v>19</v>
      </c>
      <c r="J49" t="s">
        <v>87</v>
      </c>
      <c r="K49" t="s">
        <v>202</v>
      </c>
      <c r="L49" t="s">
        <v>324</v>
      </c>
      <c r="M49" t="s">
        <v>76</v>
      </c>
      <c r="N49" t="s">
        <v>69</v>
      </c>
    </row>
    <row r="50" spans="2:14" x14ac:dyDescent="0.35">
      <c r="B50">
        <v>48</v>
      </c>
      <c r="C50" t="s">
        <v>203</v>
      </c>
      <c r="F50" t="s">
        <v>64</v>
      </c>
      <c r="G50" t="s">
        <v>65</v>
      </c>
      <c r="H50">
        <v>2019</v>
      </c>
      <c r="I50">
        <v>18</v>
      </c>
      <c r="J50" t="s">
        <v>66</v>
      </c>
      <c r="K50" t="s">
        <v>204</v>
      </c>
      <c r="L50" t="s">
        <v>317</v>
      </c>
      <c r="M50" t="s">
        <v>76</v>
      </c>
      <c r="N50" t="s">
        <v>69</v>
      </c>
    </row>
    <row r="51" spans="2:14" x14ac:dyDescent="0.35">
      <c r="B51">
        <v>49</v>
      </c>
      <c r="C51" t="s">
        <v>205</v>
      </c>
      <c r="F51" t="s">
        <v>206</v>
      </c>
      <c r="G51" t="s">
        <v>65</v>
      </c>
      <c r="H51">
        <v>2019</v>
      </c>
      <c r="I51">
        <v>19</v>
      </c>
      <c r="J51" t="s">
        <v>87</v>
      </c>
      <c r="K51" t="s">
        <v>207</v>
      </c>
      <c r="L51" t="s">
        <v>318</v>
      </c>
      <c r="M51" t="s">
        <v>68</v>
      </c>
      <c r="N51" t="s">
        <v>69</v>
      </c>
    </row>
    <row r="52" spans="2:14" x14ac:dyDescent="0.35">
      <c r="B52">
        <v>50</v>
      </c>
      <c r="C52" t="s">
        <v>208</v>
      </c>
      <c r="D52" t="s">
        <v>209</v>
      </c>
      <c r="E52">
        <v>232019062</v>
      </c>
      <c r="F52" t="s">
        <v>80</v>
      </c>
      <c r="G52" t="s">
        <v>65</v>
      </c>
      <c r="H52">
        <v>2019</v>
      </c>
      <c r="I52">
        <v>20</v>
      </c>
      <c r="J52" t="s">
        <v>66</v>
      </c>
      <c r="K52" t="s">
        <v>210</v>
      </c>
      <c r="L52" t="s">
        <v>322</v>
      </c>
      <c r="M52" t="s">
        <v>82</v>
      </c>
      <c r="N52" t="s">
        <v>69</v>
      </c>
    </row>
    <row r="53" spans="2:14" x14ac:dyDescent="0.35">
      <c r="B53">
        <v>51</v>
      </c>
      <c r="C53" t="s">
        <v>211</v>
      </c>
      <c r="D53" t="s">
        <v>212</v>
      </c>
      <c r="E53">
        <v>232019083</v>
      </c>
      <c r="F53" t="s">
        <v>80</v>
      </c>
      <c r="G53" t="s">
        <v>65</v>
      </c>
      <c r="H53">
        <v>2019</v>
      </c>
      <c r="I53">
        <v>18</v>
      </c>
      <c r="J53" t="s">
        <v>66</v>
      </c>
      <c r="K53" t="s">
        <v>213</v>
      </c>
      <c r="L53" t="s">
        <v>317</v>
      </c>
      <c r="M53" t="s">
        <v>68</v>
      </c>
      <c r="N53" t="s">
        <v>69</v>
      </c>
    </row>
    <row r="54" spans="2:14" x14ac:dyDescent="0.35">
      <c r="B54">
        <v>52</v>
      </c>
      <c r="C54" t="s">
        <v>214</v>
      </c>
      <c r="F54" t="s">
        <v>64</v>
      </c>
      <c r="G54" t="s">
        <v>65</v>
      </c>
      <c r="H54">
        <v>2019</v>
      </c>
      <c r="I54">
        <v>20</v>
      </c>
      <c r="J54" t="s">
        <v>66</v>
      </c>
      <c r="K54" t="s">
        <v>215</v>
      </c>
      <c r="L54" t="s">
        <v>317</v>
      </c>
      <c r="M54" t="s">
        <v>76</v>
      </c>
      <c r="N54" t="s">
        <v>307</v>
      </c>
    </row>
    <row r="55" spans="2:14" x14ac:dyDescent="0.35">
      <c r="B55">
        <v>53</v>
      </c>
      <c r="C55" t="s">
        <v>216</v>
      </c>
      <c r="D55" t="s">
        <v>217</v>
      </c>
      <c r="E55">
        <v>232019126</v>
      </c>
      <c r="F55" t="s">
        <v>64</v>
      </c>
      <c r="G55" t="s">
        <v>65</v>
      </c>
      <c r="H55">
        <v>2019</v>
      </c>
      <c r="I55">
        <v>19</v>
      </c>
      <c r="J55" t="s">
        <v>66</v>
      </c>
      <c r="K55" t="s">
        <v>101</v>
      </c>
      <c r="L55" t="s">
        <v>317</v>
      </c>
      <c r="M55" t="s">
        <v>68</v>
      </c>
      <c r="N55" t="s">
        <v>83</v>
      </c>
    </row>
    <row r="56" spans="2:14" x14ac:dyDescent="0.35">
      <c r="B56">
        <v>54</v>
      </c>
      <c r="C56" t="s">
        <v>218</v>
      </c>
      <c r="F56" t="s">
        <v>64</v>
      </c>
      <c r="G56" t="s">
        <v>65</v>
      </c>
      <c r="H56">
        <v>2019</v>
      </c>
      <c r="I56">
        <v>19</v>
      </c>
      <c r="J56" t="s">
        <v>87</v>
      </c>
      <c r="K56" t="s">
        <v>219</v>
      </c>
      <c r="L56" t="s">
        <v>324</v>
      </c>
      <c r="M56" t="s">
        <v>76</v>
      </c>
      <c r="N56" t="s">
        <v>83</v>
      </c>
    </row>
    <row r="57" spans="2:14" x14ac:dyDescent="0.35">
      <c r="B57">
        <v>55</v>
      </c>
      <c r="C57" t="s">
        <v>220</v>
      </c>
      <c r="D57" t="s">
        <v>221</v>
      </c>
      <c r="E57">
        <v>232019069</v>
      </c>
      <c r="F57" t="s">
        <v>64</v>
      </c>
      <c r="G57" t="s">
        <v>65</v>
      </c>
      <c r="H57">
        <v>2019</v>
      </c>
      <c r="I57">
        <v>18</v>
      </c>
      <c r="J57" t="s">
        <v>66</v>
      </c>
      <c r="K57" t="s">
        <v>67</v>
      </c>
      <c r="L57" t="s">
        <v>317</v>
      </c>
      <c r="M57" t="s">
        <v>68</v>
      </c>
      <c r="N57" t="s">
        <v>69</v>
      </c>
    </row>
    <row r="58" spans="2:14" x14ac:dyDescent="0.35">
      <c r="B58">
        <v>56</v>
      </c>
      <c r="C58" t="s">
        <v>222</v>
      </c>
      <c r="D58" t="s">
        <v>223</v>
      </c>
      <c r="E58">
        <v>232019057</v>
      </c>
      <c r="F58" t="s">
        <v>64</v>
      </c>
      <c r="G58" t="s">
        <v>65</v>
      </c>
      <c r="H58">
        <v>2019</v>
      </c>
      <c r="I58">
        <v>19</v>
      </c>
      <c r="J58" t="s">
        <v>66</v>
      </c>
      <c r="K58" t="s">
        <v>224</v>
      </c>
      <c r="L58" t="s">
        <v>328</v>
      </c>
      <c r="M58" t="s">
        <v>76</v>
      </c>
      <c r="N58" t="s">
        <v>83</v>
      </c>
    </row>
    <row r="59" spans="2:14" x14ac:dyDescent="0.35">
      <c r="B59">
        <v>57</v>
      </c>
      <c r="C59" t="s">
        <v>225</v>
      </c>
      <c r="D59" t="s">
        <v>226</v>
      </c>
      <c r="E59">
        <v>232019050</v>
      </c>
      <c r="F59" t="s">
        <v>147</v>
      </c>
      <c r="G59" t="s">
        <v>65</v>
      </c>
      <c r="H59">
        <v>2019</v>
      </c>
      <c r="I59">
        <v>18</v>
      </c>
      <c r="J59" t="s">
        <v>66</v>
      </c>
      <c r="K59" t="s">
        <v>101</v>
      </c>
      <c r="L59" t="s">
        <v>317</v>
      </c>
      <c r="M59" t="s">
        <v>68</v>
      </c>
      <c r="N59" t="s">
        <v>307</v>
      </c>
    </row>
    <row r="60" spans="2:14" x14ac:dyDescent="0.35">
      <c r="B60">
        <v>58</v>
      </c>
      <c r="C60" t="s">
        <v>227</v>
      </c>
      <c r="F60" t="s">
        <v>64</v>
      </c>
      <c r="G60" t="s">
        <v>65</v>
      </c>
      <c r="H60">
        <v>2019</v>
      </c>
      <c r="I60">
        <v>19</v>
      </c>
      <c r="J60" t="s">
        <v>66</v>
      </c>
      <c r="K60" t="s">
        <v>228</v>
      </c>
      <c r="L60" t="s">
        <v>228</v>
      </c>
      <c r="M60" t="s">
        <v>76</v>
      </c>
      <c r="N60" t="s">
        <v>69</v>
      </c>
    </row>
    <row r="61" spans="2:14" x14ac:dyDescent="0.35">
      <c r="B61">
        <v>59</v>
      </c>
      <c r="C61" t="s">
        <v>229</v>
      </c>
      <c r="F61" t="s">
        <v>64</v>
      </c>
      <c r="G61" t="s">
        <v>65</v>
      </c>
      <c r="H61">
        <v>2019</v>
      </c>
      <c r="I61">
        <v>19</v>
      </c>
      <c r="J61" t="s">
        <v>66</v>
      </c>
      <c r="K61" t="s">
        <v>101</v>
      </c>
      <c r="L61" t="s">
        <v>317</v>
      </c>
      <c r="M61" t="s">
        <v>68</v>
      </c>
      <c r="N61" t="s">
        <v>69</v>
      </c>
    </row>
    <row r="62" spans="2:14" x14ac:dyDescent="0.35">
      <c r="B62">
        <v>60</v>
      </c>
      <c r="C62" t="s">
        <v>230</v>
      </c>
      <c r="D62" t="s">
        <v>231</v>
      </c>
      <c r="E62">
        <v>232019073</v>
      </c>
      <c r="F62" t="s">
        <v>232</v>
      </c>
      <c r="G62" t="s">
        <v>65</v>
      </c>
      <c r="H62">
        <v>2019</v>
      </c>
      <c r="I62">
        <v>19</v>
      </c>
      <c r="J62" t="s">
        <v>66</v>
      </c>
      <c r="K62" t="s">
        <v>67</v>
      </c>
      <c r="L62" t="s">
        <v>317</v>
      </c>
      <c r="M62" t="s">
        <v>68</v>
      </c>
      <c r="N62" t="s">
        <v>83</v>
      </c>
    </row>
    <row r="63" spans="2:14" x14ac:dyDescent="0.35">
      <c r="B63">
        <v>61</v>
      </c>
      <c r="C63" t="s">
        <v>233</v>
      </c>
      <c r="F63" t="s">
        <v>80</v>
      </c>
      <c r="G63" t="s">
        <v>65</v>
      </c>
      <c r="H63">
        <v>2019</v>
      </c>
      <c r="I63">
        <v>20</v>
      </c>
      <c r="J63" t="s">
        <v>66</v>
      </c>
      <c r="K63" t="s">
        <v>234</v>
      </c>
      <c r="L63" t="s">
        <v>317</v>
      </c>
      <c r="M63" t="s">
        <v>76</v>
      </c>
      <c r="N63" t="s">
        <v>307</v>
      </c>
    </row>
    <row r="64" spans="2:14" x14ac:dyDescent="0.35">
      <c r="B64">
        <v>62</v>
      </c>
      <c r="C64" t="s">
        <v>235</v>
      </c>
      <c r="D64" t="s">
        <v>236</v>
      </c>
      <c r="E64">
        <v>232019098</v>
      </c>
      <c r="F64" t="s">
        <v>64</v>
      </c>
      <c r="G64" t="s">
        <v>65</v>
      </c>
      <c r="H64">
        <v>2019</v>
      </c>
      <c r="I64">
        <v>19</v>
      </c>
      <c r="J64" t="s">
        <v>66</v>
      </c>
      <c r="K64" t="s">
        <v>67</v>
      </c>
      <c r="L64" t="s">
        <v>317</v>
      </c>
      <c r="M64" t="s">
        <v>68</v>
      </c>
      <c r="N64" t="s">
        <v>307</v>
      </c>
    </row>
    <row r="65" spans="2:14" x14ac:dyDescent="0.35">
      <c r="B65">
        <v>63</v>
      </c>
      <c r="C65" t="s">
        <v>237</v>
      </c>
      <c r="D65" t="s">
        <v>238</v>
      </c>
      <c r="E65">
        <v>232019089</v>
      </c>
      <c r="F65" t="s">
        <v>64</v>
      </c>
      <c r="G65" t="s">
        <v>65</v>
      </c>
      <c r="H65">
        <v>2019</v>
      </c>
      <c r="I65">
        <v>19</v>
      </c>
      <c r="J65" t="s">
        <v>66</v>
      </c>
      <c r="K65" t="s">
        <v>67</v>
      </c>
      <c r="L65" t="s">
        <v>317</v>
      </c>
      <c r="M65" t="s">
        <v>68</v>
      </c>
      <c r="N65" t="s">
        <v>69</v>
      </c>
    </row>
    <row r="66" spans="2:14" x14ac:dyDescent="0.35">
      <c r="B66">
        <v>64</v>
      </c>
      <c r="C66" t="s">
        <v>239</v>
      </c>
      <c r="D66" t="s">
        <v>240</v>
      </c>
      <c r="E66">
        <v>232019127</v>
      </c>
      <c r="F66" t="s">
        <v>64</v>
      </c>
      <c r="G66" t="s">
        <v>65</v>
      </c>
      <c r="H66">
        <v>2019</v>
      </c>
      <c r="I66">
        <v>19</v>
      </c>
      <c r="J66" t="s">
        <v>66</v>
      </c>
      <c r="K66" t="s">
        <v>241</v>
      </c>
      <c r="L66" t="s">
        <v>319</v>
      </c>
      <c r="M66" t="s">
        <v>76</v>
      </c>
      <c r="N66" t="s">
        <v>69</v>
      </c>
    </row>
    <row r="67" spans="2:14" x14ac:dyDescent="0.35">
      <c r="B67">
        <v>65</v>
      </c>
      <c r="C67" t="s">
        <v>242</v>
      </c>
      <c r="D67" t="s">
        <v>243</v>
      </c>
      <c r="E67">
        <v>232019122</v>
      </c>
      <c r="F67" t="s">
        <v>64</v>
      </c>
      <c r="G67" t="s">
        <v>65</v>
      </c>
      <c r="H67">
        <v>2019</v>
      </c>
      <c r="I67">
        <v>19</v>
      </c>
      <c r="J67" t="s">
        <v>66</v>
      </c>
      <c r="K67" t="s">
        <v>306</v>
      </c>
      <c r="L67" t="s">
        <v>228</v>
      </c>
      <c r="M67" t="s">
        <v>76</v>
      </c>
      <c r="N67" t="s">
        <v>69</v>
      </c>
    </row>
  </sheetData>
  <mergeCells count="1">
    <mergeCell ref="T11:X1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4C0A1B-6B9B-4CD1-9F38-8954274F2942}">
  <dimension ref="B2:AC139"/>
  <sheetViews>
    <sheetView workbookViewId="0">
      <pane xSplit="27" ySplit="2" topLeftCell="AB104" activePane="bottomRight" state="frozen"/>
      <selection activeCell="A136" sqref="A136"/>
      <selection pane="topRight" activeCell="A136" sqref="A136"/>
      <selection pane="bottomLeft" activeCell="A136" sqref="A136"/>
      <selection pane="bottomRight" activeCell="AC140" sqref="AC140"/>
    </sheetView>
  </sheetViews>
  <sheetFormatPr defaultRowHeight="14.5" x14ac:dyDescent="0.35"/>
  <cols>
    <col min="1" max="1" width="5.7265625" customWidth="1"/>
    <col min="2" max="2" width="6.26953125" bestFit="1" customWidth="1"/>
    <col min="3" max="27" width="5.6328125" customWidth="1"/>
  </cols>
  <sheetData>
    <row r="2" spans="2:27" s="2" customFormat="1" x14ac:dyDescent="0.35">
      <c r="B2" s="2" t="s">
        <v>0</v>
      </c>
      <c r="C2" s="2" t="s">
        <v>245</v>
      </c>
      <c r="D2" s="2" t="s">
        <v>247</v>
      </c>
      <c r="E2" s="2" t="s">
        <v>249</v>
      </c>
      <c r="F2" s="2" t="s">
        <v>251</v>
      </c>
      <c r="G2" s="2" t="s">
        <v>253</v>
      </c>
      <c r="H2" s="2" t="s">
        <v>255</v>
      </c>
      <c r="I2" s="2" t="s">
        <v>257</v>
      </c>
      <c r="J2" s="2" t="s">
        <v>259</v>
      </c>
      <c r="K2" s="2" t="s">
        <v>261</v>
      </c>
      <c r="L2" s="2" t="s">
        <v>263</v>
      </c>
      <c r="M2" s="2" t="s">
        <v>265</v>
      </c>
      <c r="N2" s="2" t="s">
        <v>267</v>
      </c>
      <c r="O2" s="2" t="s">
        <v>270</v>
      </c>
      <c r="P2" s="2" t="s">
        <v>271</v>
      </c>
      <c r="Q2" s="2" t="s">
        <v>273</v>
      </c>
      <c r="R2" s="2" t="s">
        <v>275</v>
      </c>
      <c r="S2" s="2" t="s">
        <v>277</v>
      </c>
      <c r="T2" s="2" t="s">
        <v>279</v>
      </c>
      <c r="U2" s="2" t="s">
        <v>281</v>
      </c>
      <c r="V2" s="2" t="s">
        <v>283</v>
      </c>
      <c r="W2" s="2" t="s">
        <v>285</v>
      </c>
      <c r="X2" s="2" t="s">
        <v>287</v>
      </c>
      <c r="Y2" s="2" t="s">
        <v>289</v>
      </c>
      <c r="Z2" s="2" t="s">
        <v>291</v>
      </c>
      <c r="AA2" s="2" t="s">
        <v>293</v>
      </c>
    </row>
    <row r="3" spans="2:27" x14ac:dyDescent="0.35">
      <c r="B3">
        <v>1</v>
      </c>
      <c r="C3" t="s">
        <v>70</v>
      </c>
      <c r="D3" t="s">
        <v>70</v>
      </c>
      <c r="E3" t="s">
        <v>70</v>
      </c>
      <c r="F3" t="s">
        <v>70</v>
      </c>
      <c r="G3" t="s">
        <v>70</v>
      </c>
      <c r="H3" t="s">
        <v>70</v>
      </c>
      <c r="I3" t="s">
        <v>70</v>
      </c>
      <c r="J3" t="s">
        <v>70</v>
      </c>
      <c r="K3" t="s">
        <v>70</v>
      </c>
      <c r="L3" t="s">
        <v>70</v>
      </c>
      <c r="M3" t="s">
        <v>70</v>
      </c>
      <c r="N3" t="s">
        <v>70</v>
      </c>
      <c r="O3" t="s">
        <v>70</v>
      </c>
      <c r="P3" t="s">
        <v>70</v>
      </c>
      <c r="Q3" t="s">
        <v>70</v>
      </c>
      <c r="R3" t="s">
        <v>70</v>
      </c>
      <c r="S3" t="s">
        <v>70</v>
      </c>
      <c r="T3" t="s">
        <v>70</v>
      </c>
      <c r="U3" t="s">
        <v>70</v>
      </c>
      <c r="V3" t="s">
        <v>70</v>
      </c>
      <c r="W3" t="s">
        <v>70</v>
      </c>
      <c r="X3" t="s">
        <v>70</v>
      </c>
      <c r="Y3" t="s">
        <v>70</v>
      </c>
      <c r="Z3" t="s">
        <v>70</v>
      </c>
      <c r="AA3" t="s">
        <v>70</v>
      </c>
    </row>
    <row r="4" spans="2:27" x14ac:dyDescent="0.35">
      <c r="B4">
        <v>2</v>
      </c>
      <c r="C4" t="s">
        <v>72</v>
      </c>
      <c r="D4" t="s">
        <v>70</v>
      </c>
      <c r="E4" t="s">
        <v>70</v>
      </c>
      <c r="F4" t="s">
        <v>71</v>
      </c>
      <c r="G4" t="s">
        <v>72</v>
      </c>
      <c r="H4" t="s">
        <v>72</v>
      </c>
      <c r="I4" t="s">
        <v>72</v>
      </c>
      <c r="J4" t="s">
        <v>72</v>
      </c>
      <c r="K4" t="s">
        <v>72</v>
      </c>
      <c r="L4" t="s">
        <v>71</v>
      </c>
      <c r="M4" t="s">
        <v>70</v>
      </c>
      <c r="N4" t="s">
        <v>71</v>
      </c>
      <c r="O4" t="s">
        <v>70</v>
      </c>
      <c r="P4" t="s">
        <v>70</v>
      </c>
      <c r="Q4" t="s">
        <v>70</v>
      </c>
      <c r="R4" t="s">
        <v>70</v>
      </c>
      <c r="S4" t="s">
        <v>70</v>
      </c>
      <c r="T4" t="s">
        <v>70</v>
      </c>
      <c r="U4" t="s">
        <v>70</v>
      </c>
      <c r="V4" t="s">
        <v>70</v>
      </c>
      <c r="W4" t="s">
        <v>70</v>
      </c>
      <c r="X4" t="s">
        <v>72</v>
      </c>
      <c r="Y4" t="s">
        <v>71</v>
      </c>
      <c r="Z4" t="s">
        <v>71</v>
      </c>
      <c r="AA4" t="s">
        <v>71</v>
      </c>
    </row>
    <row r="5" spans="2:27" x14ac:dyDescent="0.35">
      <c r="B5">
        <v>3</v>
      </c>
      <c r="C5" t="s">
        <v>71</v>
      </c>
      <c r="D5" t="s">
        <v>71</v>
      </c>
      <c r="E5" t="s">
        <v>71</v>
      </c>
      <c r="F5" t="s">
        <v>72</v>
      </c>
      <c r="G5" t="s">
        <v>71</v>
      </c>
      <c r="H5" t="s">
        <v>71</v>
      </c>
      <c r="I5" t="s">
        <v>72</v>
      </c>
      <c r="J5" t="s">
        <v>71</v>
      </c>
      <c r="K5" t="s">
        <v>71</v>
      </c>
      <c r="L5" t="s">
        <v>72</v>
      </c>
      <c r="M5" t="s">
        <v>71</v>
      </c>
      <c r="N5" t="s">
        <v>71</v>
      </c>
      <c r="O5" t="s">
        <v>72</v>
      </c>
      <c r="P5" t="s">
        <v>72</v>
      </c>
      <c r="Q5" t="s">
        <v>71</v>
      </c>
      <c r="R5" t="s">
        <v>72</v>
      </c>
      <c r="S5" t="s">
        <v>72</v>
      </c>
      <c r="T5" t="s">
        <v>71</v>
      </c>
      <c r="U5" t="s">
        <v>71</v>
      </c>
      <c r="V5" t="s">
        <v>70</v>
      </c>
      <c r="W5" t="s">
        <v>71</v>
      </c>
      <c r="X5" t="s">
        <v>72</v>
      </c>
      <c r="Y5" t="s">
        <v>71</v>
      </c>
      <c r="Z5" t="s">
        <v>71</v>
      </c>
      <c r="AA5" t="s">
        <v>71</v>
      </c>
    </row>
    <row r="6" spans="2:27" x14ac:dyDescent="0.35">
      <c r="B6">
        <v>4</v>
      </c>
      <c r="C6" t="s">
        <v>71</v>
      </c>
      <c r="D6" t="s">
        <v>71</v>
      </c>
      <c r="E6" t="s">
        <v>72</v>
      </c>
      <c r="F6" t="s">
        <v>72</v>
      </c>
      <c r="G6" t="s">
        <v>71</v>
      </c>
      <c r="H6" t="s">
        <v>72</v>
      </c>
      <c r="I6" t="s">
        <v>72</v>
      </c>
      <c r="J6" t="s">
        <v>72</v>
      </c>
      <c r="K6" t="s">
        <v>71</v>
      </c>
      <c r="L6" t="s">
        <v>72</v>
      </c>
      <c r="M6" t="s">
        <v>71</v>
      </c>
      <c r="N6" t="s">
        <v>72</v>
      </c>
      <c r="O6" t="s">
        <v>71</v>
      </c>
      <c r="P6" t="s">
        <v>71</v>
      </c>
      <c r="Q6" t="s">
        <v>71</v>
      </c>
      <c r="R6" t="s">
        <v>71</v>
      </c>
      <c r="S6" t="s">
        <v>71</v>
      </c>
      <c r="T6" t="s">
        <v>72</v>
      </c>
      <c r="U6" t="s">
        <v>71</v>
      </c>
      <c r="V6" t="s">
        <v>71</v>
      </c>
      <c r="W6" t="s">
        <v>72</v>
      </c>
      <c r="X6" t="s">
        <v>71</v>
      </c>
      <c r="Y6" t="s">
        <v>71</v>
      </c>
      <c r="Z6" t="s">
        <v>71</v>
      </c>
      <c r="AA6" t="s">
        <v>71</v>
      </c>
    </row>
    <row r="7" spans="2:27" x14ac:dyDescent="0.35">
      <c r="B7">
        <v>5</v>
      </c>
      <c r="C7" t="s">
        <v>72</v>
      </c>
      <c r="D7" t="s">
        <v>72</v>
      </c>
      <c r="E7" t="s">
        <v>72</v>
      </c>
      <c r="F7" t="s">
        <v>72</v>
      </c>
      <c r="G7" t="s">
        <v>72</v>
      </c>
      <c r="H7" t="s">
        <v>72</v>
      </c>
      <c r="I7" t="s">
        <v>72</v>
      </c>
      <c r="J7" t="s">
        <v>72</v>
      </c>
      <c r="K7" t="s">
        <v>72</v>
      </c>
      <c r="L7" t="s">
        <v>72</v>
      </c>
      <c r="M7" t="s">
        <v>72</v>
      </c>
      <c r="N7" t="s">
        <v>72</v>
      </c>
      <c r="O7" t="s">
        <v>72</v>
      </c>
      <c r="P7" t="s">
        <v>72</v>
      </c>
      <c r="Q7" t="s">
        <v>72</v>
      </c>
      <c r="R7" t="s">
        <v>72</v>
      </c>
      <c r="S7" t="s">
        <v>72</v>
      </c>
      <c r="T7" t="s">
        <v>72</v>
      </c>
      <c r="U7" t="s">
        <v>72</v>
      </c>
      <c r="V7" t="s">
        <v>72</v>
      </c>
      <c r="W7" t="s">
        <v>72</v>
      </c>
      <c r="X7" t="s">
        <v>89</v>
      </c>
      <c r="Y7" t="s">
        <v>72</v>
      </c>
      <c r="Z7" t="s">
        <v>72</v>
      </c>
      <c r="AA7" t="s">
        <v>72</v>
      </c>
    </row>
    <row r="8" spans="2:27" x14ac:dyDescent="0.35">
      <c r="B8">
        <v>6</v>
      </c>
      <c r="C8" t="s">
        <v>71</v>
      </c>
      <c r="D8" t="s">
        <v>72</v>
      </c>
      <c r="E8" t="s">
        <v>71</v>
      </c>
      <c r="F8" t="s">
        <v>72</v>
      </c>
      <c r="G8" t="s">
        <v>71</v>
      </c>
      <c r="H8" t="s">
        <v>71</v>
      </c>
      <c r="I8" t="s">
        <v>72</v>
      </c>
      <c r="J8" t="s">
        <v>72</v>
      </c>
      <c r="K8" t="s">
        <v>71</v>
      </c>
      <c r="L8" t="s">
        <v>71</v>
      </c>
      <c r="M8" t="s">
        <v>72</v>
      </c>
      <c r="N8" t="s">
        <v>71</v>
      </c>
      <c r="O8" t="s">
        <v>72</v>
      </c>
      <c r="P8" t="s">
        <v>71</v>
      </c>
      <c r="Q8" t="s">
        <v>72</v>
      </c>
      <c r="R8" t="s">
        <v>71</v>
      </c>
      <c r="S8" t="s">
        <v>89</v>
      </c>
      <c r="T8" t="s">
        <v>71</v>
      </c>
      <c r="U8" t="s">
        <v>72</v>
      </c>
      <c r="V8" t="s">
        <v>72</v>
      </c>
      <c r="W8" t="s">
        <v>72</v>
      </c>
      <c r="X8" t="s">
        <v>72</v>
      </c>
      <c r="Y8" t="s">
        <v>72</v>
      </c>
      <c r="Z8" t="s">
        <v>72</v>
      </c>
      <c r="AA8" t="s">
        <v>72</v>
      </c>
    </row>
    <row r="9" spans="2:27" x14ac:dyDescent="0.35">
      <c r="B9">
        <v>7</v>
      </c>
      <c r="C9" t="s">
        <v>72</v>
      </c>
      <c r="D9" t="s">
        <v>71</v>
      </c>
      <c r="E9" t="s">
        <v>71</v>
      </c>
      <c r="F9" t="s">
        <v>70</v>
      </c>
      <c r="G9" t="s">
        <v>70</v>
      </c>
      <c r="H9" t="s">
        <v>72</v>
      </c>
      <c r="I9" t="s">
        <v>72</v>
      </c>
      <c r="J9" t="s">
        <v>72</v>
      </c>
      <c r="K9" t="s">
        <v>72</v>
      </c>
      <c r="L9" t="s">
        <v>72</v>
      </c>
      <c r="M9" t="s">
        <v>72</v>
      </c>
      <c r="N9" t="s">
        <v>71</v>
      </c>
      <c r="O9" t="s">
        <v>72</v>
      </c>
      <c r="P9" t="s">
        <v>72</v>
      </c>
      <c r="Q9" t="s">
        <v>70</v>
      </c>
      <c r="R9" t="s">
        <v>70</v>
      </c>
      <c r="S9" t="s">
        <v>70</v>
      </c>
      <c r="T9" t="s">
        <v>70</v>
      </c>
      <c r="U9" t="s">
        <v>70</v>
      </c>
      <c r="V9" t="s">
        <v>70</v>
      </c>
      <c r="W9" t="s">
        <v>71</v>
      </c>
      <c r="X9" t="s">
        <v>99</v>
      </c>
      <c r="Y9" t="s">
        <v>72</v>
      </c>
      <c r="Z9" t="s">
        <v>72</v>
      </c>
      <c r="AA9" t="s">
        <v>72</v>
      </c>
    </row>
    <row r="10" spans="2:27" x14ac:dyDescent="0.35">
      <c r="B10">
        <v>8</v>
      </c>
      <c r="C10" t="s">
        <v>70</v>
      </c>
      <c r="D10" t="s">
        <v>70</v>
      </c>
      <c r="E10" t="s">
        <v>70</v>
      </c>
      <c r="F10" t="s">
        <v>70</v>
      </c>
      <c r="G10" t="s">
        <v>70</v>
      </c>
      <c r="H10" t="s">
        <v>70</v>
      </c>
      <c r="I10" t="s">
        <v>70</v>
      </c>
      <c r="J10" t="s">
        <v>70</v>
      </c>
      <c r="K10" t="s">
        <v>70</v>
      </c>
      <c r="L10" t="s">
        <v>70</v>
      </c>
      <c r="M10" t="s">
        <v>70</v>
      </c>
      <c r="N10" t="s">
        <v>70</v>
      </c>
      <c r="O10" t="s">
        <v>70</v>
      </c>
      <c r="P10" t="s">
        <v>70</v>
      </c>
      <c r="Q10" t="s">
        <v>71</v>
      </c>
      <c r="R10" t="s">
        <v>70</v>
      </c>
      <c r="S10" t="s">
        <v>70</v>
      </c>
      <c r="T10" t="s">
        <v>71</v>
      </c>
      <c r="U10" t="s">
        <v>70</v>
      </c>
      <c r="V10" t="s">
        <v>70</v>
      </c>
      <c r="W10" t="s">
        <v>70</v>
      </c>
      <c r="X10" t="s">
        <v>70</v>
      </c>
      <c r="Y10" t="s">
        <v>70</v>
      </c>
      <c r="Z10" t="s">
        <v>70</v>
      </c>
      <c r="AA10" t="s">
        <v>70</v>
      </c>
    </row>
    <row r="11" spans="2:27" x14ac:dyDescent="0.35">
      <c r="B11">
        <v>9</v>
      </c>
      <c r="C11" t="s">
        <v>72</v>
      </c>
      <c r="D11" t="s">
        <v>72</v>
      </c>
      <c r="E11" t="s">
        <v>71</v>
      </c>
      <c r="F11" t="s">
        <v>71</v>
      </c>
      <c r="G11" t="s">
        <v>72</v>
      </c>
      <c r="H11" t="s">
        <v>72</v>
      </c>
      <c r="I11" t="s">
        <v>72</v>
      </c>
      <c r="J11" t="s">
        <v>72</v>
      </c>
      <c r="K11" t="s">
        <v>72</v>
      </c>
      <c r="L11" t="s">
        <v>72</v>
      </c>
      <c r="M11" t="s">
        <v>72</v>
      </c>
      <c r="N11" t="s">
        <v>71</v>
      </c>
      <c r="O11" t="s">
        <v>71</v>
      </c>
      <c r="P11" t="s">
        <v>72</v>
      </c>
      <c r="Q11" t="s">
        <v>72</v>
      </c>
      <c r="R11" t="s">
        <v>72</v>
      </c>
      <c r="S11" t="s">
        <v>72</v>
      </c>
      <c r="T11" t="s">
        <v>72</v>
      </c>
      <c r="U11" t="s">
        <v>72</v>
      </c>
      <c r="V11" t="s">
        <v>72</v>
      </c>
      <c r="W11" t="s">
        <v>71</v>
      </c>
      <c r="X11" t="s">
        <v>72</v>
      </c>
      <c r="Y11" t="s">
        <v>72</v>
      </c>
      <c r="Z11" t="s">
        <v>72</v>
      </c>
      <c r="AA11" t="s">
        <v>72</v>
      </c>
    </row>
    <row r="12" spans="2:27" x14ac:dyDescent="0.35">
      <c r="B12">
        <v>10</v>
      </c>
      <c r="C12" t="s">
        <v>70</v>
      </c>
      <c r="D12" t="s">
        <v>70</v>
      </c>
      <c r="E12" t="s">
        <v>70</v>
      </c>
      <c r="F12" t="s">
        <v>70</v>
      </c>
      <c r="G12" t="s">
        <v>70</v>
      </c>
      <c r="H12" t="s">
        <v>70</v>
      </c>
      <c r="I12" t="s">
        <v>70</v>
      </c>
      <c r="J12" t="s">
        <v>70</v>
      </c>
      <c r="K12" t="s">
        <v>70</v>
      </c>
      <c r="L12" t="s">
        <v>70</v>
      </c>
      <c r="M12" t="s">
        <v>70</v>
      </c>
      <c r="N12" t="s">
        <v>70</v>
      </c>
      <c r="O12" t="s">
        <v>70</v>
      </c>
      <c r="P12" t="s">
        <v>70</v>
      </c>
      <c r="Q12" t="s">
        <v>70</v>
      </c>
      <c r="R12" t="s">
        <v>70</v>
      </c>
      <c r="S12" t="s">
        <v>70</v>
      </c>
      <c r="T12" t="s">
        <v>70</v>
      </c>
      <c r="U12" t="s">
        <v>70</v>
      </c>
      <c r="V12" t="s">
        <v>70</v>
      </c>
      <c r="W12" t="s">
        <v>70</v>
      </c>
      <c r="X12" t="s">
        <v>70</v>
      </c>
      <c r="Y12" t="s">
        <v>70</v>
      </c>
      <c r="Z12" t="s">
        <v>70</v>
      </c>
      <c r="AA12" t="s">
        <v>70</v>
      </c>
    </row>
    <row r="13" spans="2:27" x14ac:dyDescent="0.35">
      <c r="B13">
        <v>11</v>
      </c>
      <c r="C13" t="s">
        <v>70</v>
      </c>
      <c r="D13" t="s">
        <v>70</v>
      </c>
      <c r="E13" t="s">
        <v>70</v>
      </c>
      <c r="F13" t="s">
        <v>70</v>
      </c>
      <c r="G13" t="s">
        <v>70</v>
      </c>
      <c r="H13" t="s">
        <v>70</v>
      </c>
      <c r="I13" t="s">
        <v>70</v>
      </c>
      <c r="J13" t="s">
        <v>70</v>
      </c>
      <c r="K13" t="s">
        <v>70</v>
      </c>
      <c r="L13" t="s">
        <v>70</v>
      </c>
      <c r="M13" t="s">
        <v>70</v>
      </c>
      <c r="N13" t="s">
        <v>70</v>
      </c>
      <c r="O13" t="s">
        <v>70</v>
      </c>
      <c r="P13" t="s">
        <v>70</v>
      </c>
      <c r="Q13" t="s">
        <v>72</v>
      </c>
      <c r="R13" t="s">
        <v>70</v>
      </c>
      <c r="S13" t="s">
        <v>70</v>
      </c>
      <c r="T13" t="s">
        <v>70</v>
      </c>
      <c r="U13" t="s">
        <v>70</v>
      </c>
      <c r="V13" t="s">
        <v>70</v>
      </c>
      <c r="W13" t="s">
        <v>70</v>
      </c>
      <c r="X13" t="s">
        <v>71</v>
      </c>
      <c r="Y13" t="s">
        <v>70</v>
      </c>
      <c r="Z13" t="s">
        <v>70</v>
      </c>
      <c r="AA13" t="s">
        <v>70</v>
      </c>
    </row>
    <row r="14" spans="2:27" x14ac:dyDescent="0.35">
      <c r="B14">
        <v>12</v>
      </c>
      <c r="C14" t="s">
        <v>71</v>
      </c>
      <c r="D14" t="s">
        <v>71</v>
      </c>
      <c r="E14" t="s">
        <v>71</v>
      </c>
      <c r="F14" t="s">
        <v>71</v>
      </c>
      <c r="G14" t="s">
        <v>71</v>
      </c>
      <c r="H14" t="s">
        <v>71</v>
      </c>
      <c r="I14" t="s">
        <v>71</v>
      </c>
      <c r="J14" t="s">
        <v>71</v>
      </c>
      <c r="K14" t="s">
        <v>71</v>
      </c>
      <c r="L14" t="s">
        <v>71</v>
      </c>
      <c r="M14" t="s">
        <v>71</v>
      </c>
      <c r="N14" t="s">
        <v>71</v>
      </c>
      <c r="O14" t="s">
        <v>71</v>
      </c>
      <c r="P14" t="s">
        <v>71</v>
      </c>
      <c r="Q14" t="s">
        <v>71</v>
      </c>
      <c r="R14" t="s">
        <v>71</v>
      </c>
      <c r="S14" t="s">
        <v>71</v>
      </c>
      <c r="T14" t="s">
        <v>71</v>
      </c>
      <c r="U14" t="s">
        <v>71</v>
      </c>
      <c r="V14" t="s">
        <v>71</v>
      </c>
      <c r="W14" t="s">
        <v>71</v>
      </c>
      <c r="X14" t="s">
        <v>71</v>
      </c>
      <c r="Y14" t="s">
        <v>71</v>
      </c>
      <c r="Z14" t="s">
        <v>71</v>
      </c>
      <c r="AA14" t="s">
        <v>71</v>
      </c>
    </row>
    <row r="15" spans="2:27" x14ac:dyDescent="0.35">
      <c r="B15">
        <v>13</v>
      </c>
      <c r="C15" t="s">
        <v>71</v>
      </c>
      <c r="D15" t="s">
        <v>71</v>
      </c>
      <c r="E15" t="s">
        <v>70</v>
      </c>
      <c r="F15" t="s">
        <v>70</v>
      </c>
      <c r="G15" t="s">
        <v>70</v>
      </c>
      <c r="H15" t="s">
        <v>70</v>
      </c>
      <c r="I15" t="s">
        <v>70</v>
      </c>
      <c r="J15" t="s">
        <v>70</v>
      </c>
      <c r="K15" t="s">
        <v>71</v>
      </c>
      <c r="L15" t="s">
        <v>70</v>
      </c>
      <c r="M15" t="s">
        <v>70</v>
      </c>
      <c r="N15" t="s">
        <v>70</v>
      </c>
      <c r="O15" t="s">
        <v>71</v>
      </c>
      <c r="P15" t="s">
        <v>71</v>
      </c>
      <c r="Q15" t="s">
        <v>70</v>
      </c>
      <c r="R15" t="s">
        <v>70</v>
      </c>
      <c r="S15" t="s">
        <v>70</v>
      </c>
      <c r="T15" t="s">
        <v>70</v>
      </c>
      <c r="U15" t="s">
        <v>70</v>
      </c>
      <c r="V15" t="s">
        <v>70</v>
      </c>
      <c r="W15" t="s">
        <v>70</v>
      </c>
      <c r="X15" t="s">
        <v>70</v>
      </c>
      <c r="Y15" t="s">
        <v>70</v>
      </c>
      <c r="Z15" t="s">
        <v>70</v>
      </c>
      <c r="AA15" t="s">
        <v>71</v>
      </c>
    </row>
    <row r="16" spans="2:27" x14ac:dyDescent="0.35">
      <c r="B16">
        <v>14</v>
      </c>
      <c r="C16" t="s">
        <v>71</v>
      </c>
      <c r="D16" t="s">
        <v>71</v>
      </c>
      <c r="E16" t="s">
        <v>71</v>
      </c>
      <c r="F16" t="s">
        <v>71</v>
      </c>
      <c r="G16" t="s">
        <v>72</v>
      </c>
      <c r="H16" t="s">
        <v>72</v>
      </c>
      <c r="I16" t="s">
        <v>72</v>
      </c>
      <c r="J16" t="s">
        <v>72</v>
      </c>
      <c r="K16" t="s">
        <v>71</v>
      </c>
      <c r="L16" t="s">
        <v>71</v>
      </c>
      <c r="M16" t="s">
        <v>71</v>
      </c>
      <c r="N16" t="s">
        <v>71</v>
      </c>
      <c r="O16" t="s">
        <v>71</v>
      </c>
      <c r="P16" t="s">
        <v>71</v>
      </c>
      <c r="Q16" t="s">
        <v>72</v>
      </c>
      <c r="R16" t="s">
        <v>70</v>
      </c>
      <c r="S16" t="s">
        <v>71</v>
      </c>
      <c r="T16" t="s">
        <v>72</v>
      </c>
      <c r="U16" t="s">
        <v>72</v>
      </c>
      <c r="V16" t="s">
        <v>72</v>
      </c>
      <c r="W16" t="s">
        <v>72</v>
      </c>
      <c r="X16" t="s">
        <v>72</v>
      </c>
      <c r="Y16" t="s">
        <v>71</v>
      </c>
      <c r="Z16" t="s">
        <v>71</v>
      </c>
      <c r="AA16" t="s">
        <v>71</v>
      </c>
    </row>
    <row r="17" spans="2:27" x14ac:dyDescent="0.35">
      <c r="B17">
        <v>15</v>
      </c>
      <c r="C17" t="s">
        <v>70</v>
      </c>
      <c r="D17" t="s">
        <v>71</v>
      </c>
      <c r="E17" t="s">
        <v>70</v>
      </c>
      <c r="F17" t="s">
        <v>70</v>
      </c>
      <c r="G17" t="s">
        <v>70</v>
      </c>
      <c r="H17" t="s">
        <v>70</v>
      </c>
      <c r="I17" t="s">
        <v>70</v>
      </c>
      <c r="J17" t="s">
        <v>70</v>
      </c>
      <c r="K17" t="s">
        <v>70</v>
      </c>
      <c r="L17" t="s">
        <v>70</v>
      </c>
      <c r="M17" t="s">
        <v>70</v>
      </c>
      <c r="N17" t="s">
        <v>70</v>
      </c>
      <c r="O17" t="s">
        <v>70</v>
      </c>
      <c r="P17" t="s">
        <v>70</v>
      </c>
      <c r="Q17" t="s">
        <v>70</v>
      </c>
      <c r="R17" t="s">
        <v>70</v>
      </c>
      <c r="S17" t="s">
        <v>70</v>
      </c>
      <c r="T17" t="s">
        <v>70</v>
      </c>
      <c r="U17" t="s">
        <v>70</v>
      </c>
      <c r="V17" t="s">
        <v>70</v>
      </c>
      <c r="W17" t="s">
        <v>70</v>
      </c>
      <c r="X17" t="s">
        <v>70</v>
      </c>
      <c r="Y17" t="s">
        <v>70</v>
      </c>
      <c r="Z17" t="s">
        <v>70</v>
      </c>
      <c r="AA17" t="s">
        <v>70</v>
      </c>
    </row>
    <row r="18" spans="2:27" x14ac:dyDescent="0.35">
      <c r="B18">
        <v>16</v>
      </c>
      <c r="C18" t="s">
        <v>71</v>
      </c>
      <c r="D18" t="s">
        <v>72</v>
      </c>
      <c r="E18" t="s">
        <v>71</v>
      </c>
      <c r="F18" t="s">
        <v>71</v>
      </c>
      <c r="G18" t="s">
        <v>72</v>
      </c>
      <c r="H18" t="s">
        <v>72</v>
      </c>
      <c r="I18" t="s">
        <v>71</v>
      </c>
      <c r="J18" t="s">
        <v>71</v>
      </c>
      <c r="K18" t="s">
        <v>72</v>
      </c>
      <c r="L18" t="s">
        <v>72</v>
      </c>
      <c r="M18" t="s">
        <v>71</v>
      </c>
      <c r="N18" t="s">
        <v>71</v>
      </c>
      <c r="O18" t="s">
        <v>72</v>
      </c>
      <c r="P18" t="s">
        <v>71</v>
      </c>
      <c r="Q18" t="s">
        <v>72</v>
      </c>
      <c r="R18" t="s">
        <v>72</v>
      </c>
      <c r="S18" t="s">
        <v>72</v>
      </c>
      <c r="T18" t="s">
        <v>72</v>
      </c>
      <c r="U18" t="s">
        <v>72</v>
      </c>
      <c r="V18" t="s">
        <v>72</v>
      </c>
      <c r="W18" t="s">
        <v>71</v>
      </c>
      <c r="X18" t="s">
        <v>72</v>
      </c>
      <c r="Y18" t="s">
        <v>71</v>
      </c>
      <c r="Z18" t="s">
        <v>71</v>
      </c>
      <c r="AA18" t="s">
        <v>72</v>
      </c>
    </row>
    <row r="19" spans="2:27" x14ac:dyDescent="0.35">
      <c r="B19">
        <v>17</v>
      </c>
      <c r="C19" t="s">
        <v>70</v>
      </c>
      <c r="D19" t="s">
        <v>70</v>
      </c>
      <c r="E19" t="s">
        <v>70</v>
      </c>
      <c r="F19" t="s">
        <v>70</v>
      </c>
      <c r="G19" t="s">
        <v>70</v>
      </c>
      <c r="H19" t="s">
        <v>70</v>
      </c>
      <c r="I19" t="s">
        <v>70</v>
      </c>
      <c r="J19" t="s">
        <v>70</v>
      </c>
      <c r="K19" t="s">
        <v>70</v>
      </c>
      <c r="L19" t="s">
        <v>70</v>
      </c>
      <c r="M19" t="s">
        <v>70</v>
      </c>
      <c r="N19" t="s">
        <v>70</v>
      </c>
      <c r="O19" t="s">
        <v>70</v>
      </c>
      <c r="P19" t="s">
        <v>70</v>
      </c>
      <c r="Q19" t="s">
        <v>70</v>
      </c>
      <c r="R19" t="s">
        <v>70</v>
      </c>
      <c r="S19" t="s">
        <v>70</v>
      </c>
      <c r="T19" t="s">
        <v>70</v>
      </c>
      <c r="U19" t="s">
        <v>70</v>
      </c>
      <c r="V19" t="s">
        <v>70</v>
      </c>
      <c r="W19" t="s">
        <v>70</v>
      </c>
      <c r="X19" t="s">
        <v>70</v>
      </c>
      <c r="Y19" t="s">
        <v>70</v>
      </c>
      <c r="Z19" t="s">
        <v>70</v>
      </c>
      <c r="AA19" t="s">
        <v>70</v>
      </c>
    </row>
    <row r="20" spans="2:27" x14ac:dyDescent="0.35">
      <c r="B20">
        <v>18</v>
      </c>
      <c r="C20" t="s">
        <v>89</v>
      </c>
      <c r="D20" t="s">
        <v>72</v>
      </c>
      <c r="E20" t="s">
        <v>72</v>
      </c>
      <c r="F20" t="s">
        <v>72</v>
      </c>
      <c r="G20" t="s">
        <v>89</v>
      </c>
      <c r="H20" t="s">
        <v>72</v>
      </c>
      <c r="I20" t="s">
        <v>72</v>
      </c>
      <c r="J20" t="s">
        <v>72</v>
      </c>
      <c r="K20" t="s">
        <v>72</v>
      </c>
      <c r="L20" t="s">
        <v>72</v>
      </c>
      <c r="M20" t="s">
        <v>72</v>
      </c>
      <c r="N20" t="s">
        <v>72</v>
      </c>
      <c r="O20" t="s">
        <v>72</v>
      </c>
      <c r="P20" t="s">
        <v>72</v>
      </c>
      <c r="Q20" t="s">
        <v>72</v>
      </c>
      <c r="R20" t="s">
        <v>72</v>
      </c>
      <c r="S20" t="s">
        <v>72</v>
      </c>
      <c r="T20" t="s">
        <v>72</v>
      </c>
      <c r="U20" t="s">
        <v>72</v>
      </c>
      <c r="V20" t="s">
        <v>72</v>
      </c>
      <c r="W20" t="s">
        <v>72</v>
      </c>
      <c r="X20" t="s">
        <v>72</v>
      </c>
      <c r="Y20" t="s">
        <v>72</v>
      </c>
      <c r="Z20" t="s">
        <v>72</v>
      </c>
      <c r="AA20" t="s">
        <v>72</v>
      </c>
    </row>
    <row r="21" spans="2:27" x14ac:dyDescent="0.35">
      <c r="B21">
        <v>19</v>
      </c>
      <c r="C21" t="s">
        <v>72</v>
      </c>
      <c r="D21" t="s">
        <v>72</v>
      </c>
      <c r="E21" t="s">
        <v>72</v>
      </c>
      <c r="F21" t="s">
        <v>72</v>
      </c>
      <c r="G21" t="s">
        <v>72</v>
      </c>
      <c r="H21" t="s">
        <v>72</v>
      </c>
      <c r="I21" t="s">
        <v>72</v>
      </c>
      <c r="J21" t="s">
        <v>72</v>
      </c>
      <c r="K21" t="s">
        <v>72</v>
      </c>
      <c r="L21" t="s">
        <v>72</v>
      </c>
      <c r="M21" t="s">
        <v>72</v>
      </c>
      <c r="N21" t="s">
        <v>89</v>
      </c>
      <c r="O21" t="s">
        <v>72</v>
      </c>
      <c r="P21" t="s">
        <v>72</v>
      </c>
      <c r="Q21" t="s">
        <v>89</v>
      </c>
      <c r="R21" t="s">
        <v>72</v>
      </c>
      <c r="S21" t="s">
        <v>72</v>
      </c>
      <c r="T21" t="s">
        <v>72</v>
      </c>
      <c r="U21" t="s">
        <v>72</v>
      </c>
      <c r="V21" t="s">
        <v>72</v>
      </c>
      <c r="W21" t="s">
        <v>89</v>
      </c>
      <c r="X21" t="s">
        <v>72</v>
      </c>
      <c r="Y21" t="s">
        <v>72</v>
      </c>
      <c r="Z21" t="s">
        <v>72</v>
      </c>
      <c r="AA21" t="s">
        <v>72</v>
      </c>
    </row>
    <row r="22" spans="2:27" x14ac:dyDescent="0.35">
      <c r="B22">
        <v>20</v>
      </c>
      <c r="C22" t="s">
        <v>72</v>
      </c>
      <c r="D22" t="s">
        <v>71</v>
      </c>
      <c r="E22" t="s">
        <v>71</v>
      </c>
      <c r="F22" t="s">
        <v>72</v>
      </c>
      <c r="G22" t="s">
        <v>72</v>
      </c>
      <c r="H22" t="s">
        <v>71</v>
      </c>
      <c r="I22" t="s">
        <v>72</v>
      </c>
      <c r="J22" t="s">
        <v>71</v>
      </c>
      <c r="K22" t="s">
        <v>71</v>
      </c>
      <c r="L22" t="s">
        <v>71</v>
      </c>
      <c r="M22" t="s">
        <v>71</v>
      </c>
      <c r="N22" t="s">
        <v>71</v>
      </c>
      <c r="O22" t="s">
        <v>71</v>
      </c>
      <c r="P22" t="s">
        <v>72</v>
      </c>
      <c r="Q22" t="s">
        <v>72</v>
      </c>
      <c r="R22" t="s">
        <v>71</v>
      </c>
      <c r="S22" t="s">
        <v>71</v>
      </c>
      <c r="T22" t="s">
        <v>71</v>
      </c>
      <c r="U22" t="s">
        <v>71</v>
      </c>
      <c r="V22" t="s">
        <v>71</v>
      </c>
      <c r="W22" t="s">
        <v>71</v>
      </c>
      <c r="X22" t="s">
        <v>71</v>
      </c>
      <c r="Y22" t="s">
        <v>72</v>
      </c>
      <c r="Z22" t="s">
        <v>71</v>
      </c>
      <c r="AA22" t="s">
        <v>71</v>
      </c>
    </row>
    <row r="23" spans="2:27" x14ac:dyDescent="0.35">
      <c r="B23">
        <v>21</v>
      </c>
      <c r="C23" t="s">
        <v>71</v>
      </c>
      <c r="D23" t="s">
        <v>71</v>
      </c>
      <c r="E23" t="s">
        <v>71</v>
      </c>
      <c r="F23" t="s">
        <v>71</v>
      </c>
      <c r="G23" t="s">
        <v>71</v>
      </c>
      <c r="H23" t="s">
        <v>71</v>
      </c>
      <c r="I23" t="s">
        <v>71</v>
      </c>
      <c r="J23" t="s">
        <v>71</v>
      </c>
      <c r="K23" t="s">
        <v>71</v>
      </c>
      <c r="L23" t="s">
        <v>71</v>
      </c>
      <c r="M23" t="s">
        <v>71</v>
      </c>
      <c r="N23" t="s">
        <v>71</v>
      </c>
      <c r="O23" t="s">
        <v>71</v>
      </c>
      <c r="P23" t="s">
        <v>71</v>
      </c>
      <c r="Q23" t="s">
        <v>71</v>
      </c>
      <c r="R23" t="s">
        <v>71</v>
      </c>
      <c r="S23" t="s">
        <v>71</v>
      </c>
      <c r="T23" t="s">
        <v>71</v>
      </c>
      <c r="U23" t="s">
        <v>71</v>
      </c>
      <c r="V23" t="s">
        <v>71</v>
      </c>
      <c r="W23" t="s">
        <v>71</v>
      </c>
      <c r="X23" t="s">
        <v>71</v>
      </c>
      <c r="Y23" t="s">
        <v>71</v>
      </c>
      <c r="Z23" t="s">
        <v>71</v>
      </c>
      <c r="AA23" t="s">
        <v>71</v>
      </c>
    </row>
    <row r="24" spans="2:27" x14ac:dyDescent="0.35">
      <c r="B24">
        <v>22</v>
      </c>
      <c r="C24" t="s">
        <v>71</v>
      </c>
      <c r="D24" t="s">
        <v>71</v>
      </c>
      <c r="E24" t="s">
        <v>71</v>
      </c>
      <c r="F24" t="s">
        <v>71</v>
      </c>
      <c r="G24" t="s">
        <v>71</v>
      </c>
      <c r="H24" t="s">
        <v>71</v>
      </c>
      <c r="I24" t="s">
        <v>71</v>
      </c>
      <c r="J24" t="s">
        <v>71</v>
      </c>
      <c r="K24" t="s">
        <v>71</v>
      </c>
      <c r="L24" t="s">
        <v>71</v>
      </c>
      <c r="M24" t="s">
        <v>71</v>
      </c>
      <c r="N24" t="s">
        <v>71</v>
      </c>
      <c r="O24" t="s">
        <v>71</v>
      </c>
      <c r="P24" t="s">
        <v>71</v>
      </c>
      <c r="Q24" t="s">
        <v>71</v>
      </c>
      <c r="R24" t="s">
        <v>71</v>
      </c>
      <c r="S24" t="s">
        <v>71</v>
      </c>
      <c r="T24" t="s">
        <v>71</v>
      </c>
      <c r="U24" t="s">
        <v>71</v>
      </c>
      <c r="V24" t="s">
        <v>71</v>
      </c>
      <c r="W24" t="s">
        <v>71</v>
      </c>
      <c r="X24" t="s">
        <v>71</v>
      </c>
      <c r="Y24" t="s">
        <v>71</v>
      </c>
      <c r="Z24" t="s">
        <v>71</v>
      </c>
      <c r="AA24" t="s">
        <v>71</v>
      </c>
    </row>
    <row r="25" spans="2:27" x14ac:dyDescent="0.35">
      <c r="B25">
        <v>23</v>
      </c>
      <c r="C25" t="s">
        <v>72</v>
      </c>
      <c r="D25" t="s">
        <v>72</v>
      </c>
      <c r="E25" t="s">
        <v>72</v>
      </c>
      <c r="F25" t="s">
        <v>72</v>
      </c>
      <c r="G25" t="s">
        <v>72</v>
      </c>
      <c r="H25" t="s">
        <v>72</v>
      </c>
      <c r="I25" t="s">
        <v>72</v>
      </c>
      <c r="J25" t="s">
        <v>72</v>
      </c>
      <c r="K25" t="s">
        <v>72</v>
      </c>
      <c r="L25" t="s">
        <v>72</v>
      </c>
      <c r="M25" t="s">
        <v>72</v>
      </c>
      <c r="N25" t="s">
        <v>72</v>
      </c>
      <c r="O25" t="s">
        <v>72</v>
      </c>
      <c r="P25" t="s">
        <v>72</v>
      </c>
      <c r="Q25" t="s">
        <v>72</v>
      </c>
      <c r="R25" t="s">
        <v>72</v>
      </c>
      <c r="S25" t="s">
        <v>72</v>
      </c>
      <c r="T25" t="s">
        <v>72</v>
      </c>
      <c r="U25" t="s">
        <v>72</v>
      </c>
      <c r="V25" t="s">
        <v>72</v>
      </c>
      <c r="W25" t="s">
        <v>72</v>
      </c>
      <c r="X25" t="s">
        <v>72</v>
      </c>
      <c r="Y25" t="s">
        <v>72</v>
      </c>
      <c r="Z25" t="s">
        <v>72</v>
      </c>
      <c r="AA25" t="s">
        <v>72</v>
      </c>
    </row>
    <row r="26" spans="2:27" x14ac:dyDescent="0.35">
      <c r="B26">
        <v>24</v>
      </c>
      <c r="C26" t="s">
        <v>99</v>
      </c>
      <c r="D26" t="s">
        <v>99</v>
      </c>
      <c r="E26" t="s">
        <v>99</v>
      </c>
      <c r="F26" t="s">
        <v>99</v>
      </c>
      <c r="G26" t="s">
        <v>99</v>
      </c>
      <c r="H26" t="s">
        <v>99</v>
      </c>
      <c r="I26" t="s">
        <v>99</v>
      </c>
      <c r="J26" t="s">
        <v>99</v>
      </c>
      <c r="K26" t="s">
        <v>99</v>
      </c>
      <c r="L26" t="s">
        <v>99</v>
      </c>
      <c r="M26" t="s">
        <v>99</v>
      </c>
      <c r="N26" t="s">
        <v>99</v>
      </c>
      <c r="O26" t="s">
        <v>99</v>
      </c>
      <c r="P26" t="s">
        <v>99</v>
      </c>
      <c r="Q26" t="s">
        <v>99</v>
      </c>
      <c r="R26" t="s">
        <v>99</v>
      </c>
      <c r="S26" t="s">
        <v>99</v>
      </c>
      <c r="T26" t="s">
        <v>99</v>
      </c>
      <c r="U26" t="s">
        <v>99</v>
      </c>
      <c r="V26" t="s">
        <v>99</v>
      </c>
      <c r="W26" t="s">
        <v>99</v>
      </c>
      <c r="X26" t="s">
        <v>99</v>
      </c>
      <c r="Y26" t="s">
        <v>99</v>
      </c>
      <c r="Z26" t="s">
        <v>99</v>
      </c>
      <c r="AA26" t="s">
        <v>99</v>
      </c>
    </row>
    <row r="27" spans="2:27" x14ac:dyDescent="0.35">
      <c r="B27">
        <v>25</v>
      </c>
      <c r="C27" t="s">
        <v>89</v>
      </c>
      <c r="D27" t="s">
        <v>89</v>
      </c>
      <c r="E27" t="s">
        <v>89</v>
      </c>
      <c r="F27" t="s">
        <v>89</v>
      </c>
      <c r="G27" t="s">
        <v>71</v>
      </c>
      <c r="H27" t="s">
        <v>89</v>
      </c>
      <c r="I27" t="s">
        <v>89</v>
      </c>
      <c r="J27" t="s">
        <v>89</v>
      </c>
      <c r="K27" t="s">
        <v>89</v>
      </c>
      <c r="L27" t="s">
        <v>89</v>
      </c>
      <c r="M27" t="s">
        <v>89</v>
      </c>
      <c r="N27" t="s">
        <v>89</v>
      </c>
      <c r="O27" t="s">
        <v>89</v>
      </c>
      <c r="P27" t="s">
        <v>89</v>
      </c>
      <c r="Q27" t="s">
        <v>89</v>
      </c>
      <c r="R27" t="s">
        <v>89</v>
      </c>
      <c r="S27" t="s">
        <v>89</v>
      </c>
      <c r="T27" t="s">
        <v>89</v>
      </c>
      <c r="U27" t="s">
        <v>89</v>
      </c>
      <c r="V27" t="s">
        <v>89</v>
      </c>
      <c r="W27" t="s">
        <v>89</v>
      </c>
      <c r="X27" t="s">
        <v>89</v>
      </c>
      <c r="Y27" t="s">
        <v>89</v>
      </c>
      <c r="Z27" t="s">
        <v>89</v>
      </c>
      <c r="AA27" t="s">
        <v>89</v>
      </c>
    </row>
    <row r="28" spans="2:27" x14ac:dyDescent="0.35">
      <c r="B28">
        <v>26</v>
      </c>
      <c r="C28" t="s">
        <v>71</v>
      </c>
      <c r="D28" t="s">
        <v>71</v>
      </c>
      <c r="E28" t="s">
        <v>71</v>
      </c>
      <c r="F28" t="s">
        <v>71</v>
      </c>
      <c r="G28" t="s">
        <v>71</v>
      </c>
      <c r="H28" t="s">
        <v>71</v>
      </c>
      <c r="I28" t="s">
        <v>71</v>
      </c>
      <c r="J28" t="s">
        <v>71</v>
      </c>
      <c r="K28" t="s">
        <v>71</v>
      </c>
      <c r="L28" t="s">
        <v>71</v>
      </c>
      <c r="M28" t="s">
        <v>71</v>
      </c>
      <c r="N28" t="s">
        <v>71</v>
      </c>
      <c r="O28" t="s">
        <v>71</v>
      </c>
      <c r="P28" t="s">
        <v>71</v>
      </c>
      <c r="Q28" t="s">
        <v>71</v>
      </c>
      <c r="R28" t="s">
        <v>71</v>
      </c>
      <c r="S28" t="s">
        <v>71</v>
      </c>
      <c r="T28" t="s">
        <v>71</v>
      </c>
      <c r="U28" t="s">
        <v>71</v>
      </c>
      <c r="V28" t="s">
        <v>71</v>
      </c>
      <c r="W28" t="s">
        <v>71</v>
      </c>
      <c r="X28" t="s">
        <v>71</v>
      </c>
      <c r="Y28" t="s">
        <v>71</v>
      </c>
      <c r="Z28" t="s">
        <v>71</v>
      </c>
      <c r="AA28" t="s">
        <v>71</v>
      </c>
    </row>
    <row r="29" spans="2:27" x14ac:dyDescent="0.35">
      <c r="B29">
        <v>27</v>
      </c>
      <c r="C29" t="s">
        <v>72</v>
      </c>
      <c r="D29" t="s">
        <v>72</v>
      </c>
      <c r="E29" t="s">
        <v>72</v>
      </c>
      <c r="F29" t="s">
        <v>72</v>
      </c>
      <c r="G29" t="s">
        <v>72</v>
      </c>
      <c r="H29" t="s">
        <v>72</v>
      </c>
      <c r="I29" t="s">
        <v>72</v>
      </c>
      <c r="J29" t="s">
        <v>89</v>
      </c>
      <c r="K29" t="s">
        <v>72</v>
      </c>
      <c r="L29" t="s">
        <v>72</v>
      </c>
      <c r="M29" t="s">
        <v>72</v>
      </c>
      <c r="N29" t="s">
        <v>72</v>
      </c>
      <c r="O29" t="s">
        <v>72</v>
      </c>
      <c r="P29" t="s">
        <v>72</v>
      </c>
      <c r="Q29" t="s">
        <v>72</v>
      </c>
      <c r="R29" t="s">
        <v>72</v>
      </c>
      <c r="S29" t="s">
        <v>72</v>
      </c>
      <c r="T29" t="s">
        <v>72</v>
      </c>
      <c r="U29" t="s">
        <v>72</v>
      </c>
      <c r="V29" t="s">
        <v>72</v>
      </c>
      <c r="W29" t="s">
        <v>72</v>
      </c>
      <c r="X29" t="s">
        <v>72</v>
      </c>
      <c r="Y29" t="s">
        <v>72</v>
      </c>
      <c r="Z29" t="s">
        <v>72</v>
      </c>
      <c r="AA29" t="s">
        <v>72</v>
      </c>
    </row>
    <row r="30" spans="2:27" x14ac:dyDescent="0.35">
      <c r="B30">
        <v>28</v>
      </c>
      <c r="C30" t="s">
        <v>70</v>
      </c>
      <c r="D30" t="s">
        <v>70</v>
      </c>
      <c r="E30" t="s">
        <v>70</v>
      </c>
      <c r="F30" t="s">
        <v>70</v>
      </c>
      <c r="G30" t="s">
        <v>71</v>
      </c>
      <c r="H30" t="s">
        <v>70</v>
      </c>
      <c r="I30" t="s">
        <v>71</v>
      </c>
      <c r="J30" t="s">
        <v>71</v>
      </c>
      <c r="K30" t="s">
        <v>70</v>
      </c>
      <c r="L30" t="s">
        <v>71</v>
      </c>
      <c r="M30" t="s">
        <v>70</v>
      </c>
      <c r="N30" t="s">
        <v>70</v>
      </c>
      <c r="O30" t="s">
        <v>70</v>
      </c>
      <c r="P30" t="s">
        <v>70</v>
      </c>
      <c r="Q30" t="s">
        <v>70</v>
      </c>
      <c r="R30" t="s">
        <v>70</v>
      </c>
      <c r="S30" t="s">
        <v>70</v>
      </c>
      <c r="T30" t="s">
        <v>70</v>
      </c>
      <c r="U30" t="s">
        <v>70</v>
      </c>
      <c r="V30" t="s">
        <v>70</v>
      </c>
      <c r="W30" t="s">
        <v>70</v>
      </c>
      <c r="X30" t="s">
        <v>70</v>
      </c>
      <c r="Y30" t="s">
        <v>70</v>
      </c>
      <c r="Z30" t="s">
        <v>70</v>
      </c>
      <c r="AA30" t="s">
        <v>70</v>
      </c>
    </row>
    <row r="31" spans="2:27" x14ac:dyDescent="0.35">
      <c r="B31">
        <v>29</v>
      </c>
      <c r="C31" t="s">
        <v>72</v>
      </c>
      <c r="D31" t="s">
        <v>72</v>
      </c>
      <c r="E31" t="s">
        <v>72</v>
      </c>
      <c r="F31" t="s">
        <v>72</v>
      </c>
      <c r="G31" t="s">
        <v>72</v>
      </c>
      <c r="H31" t="s">
        <v>72</v>
      </c>
      <c r="I31" t="s">
        <v>72</v>
      </c>
      <c r="J31" t="s">
        <v>72</v>
      </c>
      <c r="K31" t="s">
        <v>72</v>
      </c>
      <c r="L31" t="s">
        <v>72</v>
      </c>
      <c r="M31" t="s">
        <v>72</v>
      </c>
      <c r="N31" t="s">
        <v>72</v>
      </c>
      <c r="O31" t="s">
        <v>72</v>
      </c>
      <c r="P31" t="s">
        <v>72</v>
      </c>
      <c r="Q31" t="s">
        <v>72</v>
      </c>
      <c r="R31" t="s">
        <v>72</v>
      </c>
      <c r="S31" t="s">
        <v>72</v>
      </c>
      <c r="T31" t="s">
        <v>72</v>
      </c>
      <c r="U31" t="s">
        <v>72</v>
      </c>
      <c r="V31" t="s">
        <v>72</v>
      </c>
      <c r="W31" t="s">
        <v>72</v>
      </c>
      <c r="X31" t="s">
        <v>72</v>
      </c>
      <c r="Y31" t="s">
        <v>72</v>
      </c>
      <c r="Z31" t="s">
        <v>72</v>
      </c>
      <c r="AA31" t="s">
        <v>72</v>
      </c>
    </row>
    <row r="32" spans="2:27" x14ac:dyDescent="0.35">
      <c r="B32">
        <v>30</v>
      </c>
      <c r="C32" t="s">
        <v>72</v>
      </c>
      <c r="D32" t="s">
        <v>72</v>
      </c>
      <c r="E32" t="s">
        <v>72</v>
      </c>
      <c r="F32" t="s">
        <v>72</v>
      </c>
      <c r="G32" t="s">
        <v>72</v>
      </c>
      <c r="H32" t="s">
        <v>72</v>
      </c>
      <c r="I32" t="s">
        <v>72</v>
      </c>
      <c r="J32" t="s">
        <v>72</v>
      </c>
      <c r="K32" t="s">
        <v>72</v>
      </c>
      <c r="L32" t="s">
        <v>72</v>
      </c>
      <c r="M32" t="s">
        <v>72</v>
      </c>
      <c r="N32" t="s">
        <v>72</v>
      </c>
      <c r="O32" t="s">
        <v>72</v>
      </c>
      <c r="P32" t="s">
        <v>72</v>
      </c>
      <c r="Q32" t="s">
        <v>72</v>
      </c>
      <c r="R32" t="s">
        <v>72</v>
      </c>
      <c r="S32" t="s">
        <v>72</v>
      </c>
      <c r="T32" t="s">
        <v>72</v>
      </c>
      <c r="U32" t="s">
        <v>72</v>
      </c>
      <c r="V32" t="s">
        <v>72</v>
      </c>
      <c r="W32" t="s">
        <v>72</v>
      </c>
      <c r="X32" t="s">
        <v>72</v>
      </c>
      <c r="Y32" t="s">
        <v>72</v>
      </c>
      <c r="Z32" t="s">
        <v>72</v>
      </c>
      <c r="AA32" t="s">
        <v>72</v>
      </c>
    </row>
    <row r="33" spans="2:27" x14ac:dyDescent="0.35">
      <c r="B33">
        <v>31</v>
      </c>
      <c r="C33" t="s">
        <v>72</v>
      </c>
      <c r="D33" t="s">
        <v>71</v>
      </c>
      <c r="E33" t="s">
        <v>71</v>
      </c>
      <c r="F33" t="s">
        <v>71</v>
      </c>
      <c r="G33" t="s">
        <v>71</v>
      </c>
      <c r="H33" t="s">
        <v>71</v>
      </c>
      <c r="I33" t="s">
        <v>71</v>
      </c>
      <c r="J33" t="s">
        <v>71</v>
      </c>
      <c r="K33" t="s">
        <v>71</v>
      </c>
      <c r="L33" t="s">
        <v>71</v>
      </c>
      <c r="M33" t="s">
        <v>71</v>
      </c>
      <c r="N33" t="s">
        <v>71</v>
      </c>
      <c r="O33" t="s">
        <v>71</v>
      </c>
      <c r="P33" t="s">
        <v>71</v>
      </c>
      <c r="Q33" t="s">
        <v>71</v>
      </c>
      <c r="R33" t="s">
        <v>71</v>
      </c>
      <c r="S33" t="s">
        <v>71</v>
      </c>
      <c r="T33" t="s">
        <v>71</v>
      </c>
      <c r="U33" t="s">
        <v>71</v>
      </c>
      <c r="V33" t="s">
        <v>71</v>
      </c>
      <c r="W33" t="s">
        <v>71</v>
      </c>
      <c r="X33" t="s">
        <v>71</v>
      </c>
      <c r="Y33" t="s">
        <v>71</v>
      </c>
      <c r="Z33" t="s">
        <v>71</v>
      </c>
      <c r="AA33" t="s">
        <v>71</v>
      </c>
    </row>
    <row r="34" spans="2:27" x14ac:dyDescent="0.35">
      <c r="B34">
        <v>32</v>
      </c>
      <c r="C34" t="s">
        <v>72</v>
      </c>
      <c r="D34" t="s">
        <v>72</v>
      </c>
      <c r="E34" t="s">
        <v>89</v>
      </c>
      <c r="F34" t="s">
        <v>72</v>
      </c>
      <c r="G34" t="s">
        <v>72</v>
      </c>
      <c r="H34" t="s">
        <v>72</v>
      </c>
      <c r="I34" t="s">
        <v>72</v>
      </c>
      <c r="J34" t="s">
        <v>89</v>
      </c>
      <c r="K34" t="s">
        <v>72</v>
      </c>
      <c r="L34" t="s">
        <v>89</v>
      </c>
      <c r="M34" t="s">
        <v>72</v>
      </c>
      <c r="N34" t="s">
        <v>72</v>
      </c>
      <c r="O34" t="s">
        <v>89</v>
      </c>
      <c r="P34" t="s">
        <v>72</v>
      </c>
      <c r="Q34" t="s">
        <v>72</v>
      </c>
      <c r="R34" t="s">
        <v>89</v>
      </c>
      <c r="S34" t="s">
        <v>99</v>
      </c>
      <c r="T34" t="s">
        <v>89</v>
      </c>
      <c r="U34" t="s">
        <v>89</v>
      </c>
      <c r="V34" t="s">
        <v>72</v>
      </c>
      <c r="W34" t="s">
        <v>89</v>
      </c>
      <c r="X34" t="s">
        <v>89</v>
      </c>
      <c r="Y34" t="s">
        <v>72</v>
      </c>
      <c r="Z34" t="s">
        <v>89</v>
      </c>
      <c r="AA34" t="s">
        <v>72</v>
      </c>
    </row>
    <row r="35" spans="2:27" x14ac:dyDescent="0.35">
      <c r="B35">
        <v>33</v>
      </c>
      <c r="C35" t="s">
        <v>71</v>
      </c>
      <c r="D35" t="s">
        <v>71</v>
      </c>
      <c r="E35" t="s">
        <v>71</v>
      </c>
      <c r="F35" t="s">
        <v>71</v>
      </c>
      <c r="G35" t="s">
        <v>72</v>
      </c>
      <c r="H35" t="s">
        <v>72</v>
      </c>
      <c r="I35" t="s">
        <v>71</v>
      </c>
      <c r="J35" t="s">
        <v>71</v>
      </c>
      <c r="K35" t="s">
        <v>71</v>
      </c>
      <c r="L35" t="s">
        <v>71</v>
      </c>
      <c r="M35" t="s">
        <v>71</v>
      </c>
      <c r="N35" t="s">
        <v>71</v>
      </c>
      <c r="O35" t="s">
        <v>71</v>
      </c>
      <c r="P35" t="s">
        <v>71</v>
      </c>
      <c r="Q35" t="s">
        <v>89</v>
      </c>
      <c r="R35" t="s">
        <v>71</v>
      </c>
      <c r="S35" t="s">
        <v>71</v>
      </c>
      <c r="T35" t="s">
        <v>71</v>
      </c>
      <c r="U35" t="s">
        <v>71</v>
      </c>
      <c r="V35" t="s">
        <v>71</v>
      </c>
      <c r="W35" t="s">
        <v>71</v>
      </c>
      <c r="X35" t="s">
        <v>71</v>
      </c>
      <c r="Y35" t="s">
        <v>71</v>
      </c>
      <c r="Z35" t="s">
        <v>71</v>
      </c>
      <c r="AA35" t="s">
        <v>71</v>
      </c>
    </row>
    <row r="36" spans="2:27" x14ac:dyDescent="0.35">
      <c r="B36">
        <v>34</v>
      </c>
      <c r="C36" t="s">
        <v>70</v>
      </c>
      <c r="D36" t="s">
        <v>70</v>
      </c>
      <c r="E36" t="s">
        <v>70</v>
      </c>
      <c r="F36" t="s">
        <v>70</v>
      </c>
      <c r="G36" t="s">
        <v>70</v>
      </c>
      <c r="H36" t="s">
        <v>70</v>
      </c>
      <c r="I36" t="s">
        <v>70</v>
      </c>
      <c r="J36" t="s">
        <v>70</v>
      </c>
      <c r="K36" t="s">
        <v>70</v>
      </c>
      <c r="L36" t="s">
        <v>70</v>
      </c>
      <c r="M36" t="s">
        <v>72</v>
      </c>
      <c r="N36" t="s">
        <v>72</v>
      </c>
      <c r="O36" t="s">
        <v>71</v>
      </c>
      <c r="P36" t="s">
        <v>71</v>
      </c>
      <c r="Q36" t="s">
        <v>72</v>
      </c>
      <c r="R36" t="s">
        <v>70</v>
      </c>
      <c r="S36" t="s">
        <v>72</v>
      </c>
      <c r="T36" t="s">
        <v>72</v>
      </c>
      <c r="U36" t="s">
        <v>72</v>
      </c>
      <c r="V36" t="s">
        <v>72</v>
      </c>
      <c r="W36" t="s">
        <v>71</v>
      </c>
      <c r="X36" t="s">
        <v>71</v>
      </c>
      <c r="Y36" t="s">
        <v>71</v>
      </c>
      <c r="Z36" t="s">
        <v>70</v>
      </c>
      <c r="AA36" t="s">
        <v>70</v>
      </c>
    </row>
    <row r="37" spans="2:27" x14ac:dyDescent="0.35">
      <c r="B37">
        <v>35</v>
      </c>
      <c r="C37" t="s">
        <v>72</v>
      </c>
      <c r="D37" t="s">
        <v>72</v>
      </c>
      <c r="E37" t="s">
        <v>72</v>
      </c>
      <c r="F37" t="s">
        <v>72</v>
      </c>
      <c r="G37" t="s">
        <v>72</v>
      </c>
      <c r="H37" t="s">
        <v>72</v>
      </c>
      <c r="I37" t="s">
        <v>72</v>
      </c>
      <c r="J37" t="s">
        <v>72</v>
      </c>
      <c r="K37" t="s">
        <v>72</v>
      </c>
      <c r="L37" t="s">
        <v>72</v>
      </c>
      <c r="M37" t="s">
        <v>72</v>
      </c>
      <c r="N37" t="s">
        <v>72</v>
      </c>
      <c r="O37" t="s">
        <v>72</v>
      </c>
      <c r="P37" t="s">
        <v>72</v>
      </c>
      <c r="Q37" t="s">
        <v>72</v>
      </c>
      <c r="R37" t="s">
        <v>72</v>
      </c>
      <c r="S37" t="s">
        <v>72</v>
      </c>
      <c r="T37" t="s">
        <v>72</v>
      </c>
      <c r="U37" t="s">
        <v>72</v>
      </c>
      <c r="V37" t="s">
        <v>72</v>
      </c>
      <c r="W37" t="s">
        <v>72</v>
      </c>
      <c r="X37" t="s">
        <v>72</v>
      </c>
      <c r="Y37" t="s">
        <v>72</v>
      </c>
      <c r="Z37" t="s">
        <v>72</v>
      </c>
      <c r="AA37" t="s">
        <v>72</v>
      </c>
    </row>
    <row r="38" spans="2:27" x14ac:dyDescent="0.35">
      <c r="B38">
        <v>36</v>
      </c>
      <c r="C38" t="s">
        <v>71</v>
      </c>
      <c r="D38" t="s">
        <v>71</v>
      </c>
      <c r="E38" t="s">
        <v>72</v>
      </c>
      <c r="F38" t="s">
        <v>72</v>
      </c>
      <c r="G38" t="s">
        <v>89</v>
      </c>
      <c r="H38" t="s">
        <v>72</v>
      </c>
      <c r="I38" t="s">
        <v>72</v>
      </c>
      <c r="J38" t="s">
        <v>72</v>
      </c>
      <c r="K38" t="s">
        <v>72</v>
      </c>
      <c r="L38" t="s">
        <v>89</v>
      </c>
      <c r="M38" t="s">
        <v>72</v>
      </c>
      <c r="N38" t="s">
        <v>89</v>
      </c>
      <c r="O38" t="s">
        <v>72</v>
      </c>
      <c r="P38" t="s">
        <v>72</v>
      </c>
      <c r="Q38" t="s">
        <v>72</v>
      </c>
      <c r="R38" t="s">
        <v>72</v>
      </c>
      <c r="S38" t="s">
        <v>72</v>
      </c>
      <c r="T38" t="s">
        <v>89</v>
      </c>
      <c r="U38" t="s">
        <v>72</v>
      </c>
      <c r="V38" t="s">
        <v>72</v>
      </c>
      <c r="W38" t="s">
        <v>89</v>
      </c>
      <c r="X38" t="s">
        <v>72</v>
      </c>
      <c r="Y38" t="s">
        <v>72</v>
      </c>
      <c r="Z38" t="s">
        <v>72</v>
      </c>
      <c r="AA38" t="s">
        <v>89</v>
      </c>
    </row>
    <row r="39" spans="2:27" x14ac:dyDescent="0.35">
      <c r="B39">
        <v>37</v>
      </c>
      <c r="C39" t="s">
        <v>71</v>
      </c>
      <c r="D39" t="s">
        <v>71</v>
      </c>
      <c r="E39" t="s">
        <v>71</v>
      </c>
      <c r="F39" t="s">
        <v>71</v>
      </c>
      <c r="G39" t="s">
        <v>70</v>
      </c>
      <c r="H39" t="s">
        <v>70</v>
      </c>
      <c r="I39" t="s">
        <v>70</v>
      </c>
      <c r="J39" t="s">
        <v>71</v>
      </c>
      <c r="K39" t="s">
        <v>71</v>
      </c>
      <c r="L39" t="s">
        <v>70</v>
      </c>
      <c r="M39" t="s">
        <v>70</v>
      </c>
      <c r="N39" t="s">
        <v>71</v>
      </c>
      <c r="O39" t="s">
        <v>70</v>
      </c>
      <c r="P39" t="s">
        <v>70</v>
      </c>
      <c r="Q39" t="s">
        <v>70</v>
      </c>
      <c r="R39" t="s">
        <v>70</v>
      </c>
      <c r="S39" t="s">
        <v>70</v>
      </c>
      <c r="T39" t="s">
        <v>71</v>
      </c>
      <c r="U39" t="s">
        <v>71</v>
      </c>
      <c r="V39" t="s">
        <v>71</v>
      </c>
      <c r="W39" t="s">
        <v>71</v>
      </c>
      <c r="X39" t="s">
        <v>71</v>
      </c>
      <c r="Y39" t="s">
        <v>71</v>
      </c>
      <c r="Z39" t="s">
        <v>71</v>
      </c>
      <c r="AA39" t="s">
        <v>71</v>
      </c>
    </row>
    <row r="40" spans="2:27" x14ac:dyDescent="0.35">
      <c r="B40">
        <v>38</v>
      </c>
      <c r="C40" t="s">
        <v>72</v>
      </c>
      <c r="D40" t="s">
        <v>72</v>
      </c>
      <c r="E40" t="s">
        <v>72</v>
      </c>
      <c r="F40" t="s">
        <v>72</v>
      </c>
      <c r="G40" t="s">
        <v>72</v>
      </c>
      <c r="H40" t="s">
        <v>72</v>
      </c>
      <c r="I40" t="s">
        <v>72</v>
      </c>
      <c r="J40" t="s">
        <v>72</v>
      </c>
      <c r="K40" t="s">
        <v>72</v>
      </c>
      <c r="L40" t="s">
        <v>72</v>
      </c>
      <c r="M40" t="s">
        <v>72</v>
      </c>
      <c r="N40" t="s">
        <v>72</v>
      </c>
      <c r="O40" t="s">
        <v>72</v>
      </c>
      <c r="P40" t="s">
        <v>72</v>
      </c>
      <c r="Q40" t="s">
        <v>72</v>
      </c>
      <c r="R40" t="s">
        <v>72</v>
      </c>
      <c r="S40" t="s">
        <v>72</v>
      </c>
      <c r="T40" t="s">
        <v>72</v>
      </c>
      <c r="U40" t="s">
        <v>72</v>
      </c>
      <c r="V40" t="s">
        <v>72</v>
      </c>
      <c r="W40" t="s">
        <v>72</v>
      </c>
      <c r="X40" t="s">
        <v>72</v>
      </c>
      <c r="Y40" t="s">
        <v>72</v>
      </c>
      <c r="Z40" t="s">
        <v>72</v>
      </c>
      <c r="AA40" t="s">
        <v>72</v>
      </c>
    </row>
    <row r="41" spans="2:27" x14ac:dyDescent="0.35">
      <c r="B41">
        <v>39</v>
      </c>
      <c r="C41" t="s">
        <v>72</v>
      </c>
      <c r="D41" t="s">
        <v>72</v>
      </c>
      <c r="E41" t="s">
        <v>72</v>
      </c>
      <c r="F41" t="s">
        <v>72</v>
      </c>
      <c r="G41" t="s">
        <v>72</v>
      </c>
      <c r="H41" t="s">
        <v>72</v>
      </c>
      <c r="I41" t="s">
        <v>72</v>
      </c>
      <c r="J41" t="s">
        <v>72</v>
      </c>
      <c r="K41" t="s">
        <v>72</v>
      </c>
      <c r="L41" t="s">
        <v>72</v>
      </c>
      <c r="M41" t="s">
        <v>72</v>
      </c>
      <c r="N41" t="s">
        <v>72</v>
      </c>
      <c r="O41" t="s">
        <v>72</v>
      </c>
      <c r="P41" t="s">
        <v>72</v>
      </c>
      <c r="Q41" t="s">
        <v>72</v>
      </c>
      <c r="R41" t="s">
        <v>72</v>
      </c>
      <c r="S41" t="s">
        <v>72</v>
      </c>
      <c r="T41" t="s">
        <v>72</v>
      </c>
      <c r="U41" t="s">
        <v>72</v>
      </c>
      <c r="V41" t="s">
        <v>72</v>
      </c>
      <c r="W41" t="s">
        <v>72</v>
      </c>
      <c r="X41" t="s">
        <v>72</v>
      </c>
      <c r="Y41" t="s">
        <v>72</v>
      </c>
      <c r="Z41" t="s">
        <v>72</v>
      </c>
      <c r="AA41" t="s">
        <v>72</v>
      </c>
    </row>
    <row r="42" spans="2:27" x14ac:dyDescent="0.35">
      <c r="B42">
        <v>40</v>
      </c>
      <c r="C42" t="s">
        <v>71</v>
      </c>
      <c r="D42" t="s">
        <v>71</v>
      </c>
      <c r="E42" t="s">
        <v>71</v>
      </c>
      <c r="F42" t="s">
        <v>71</v>
      </c>
      <c r="G42" t="s">
        <v>72</v>
      </c>
      <c r="H42" t="s">
        <v>70</v>
      </c>
      <c r="I42" t="s">
        <v>70</v>
      </c>
      <c r="J42" t="s">
        <v>71</v>
      </c>
      <c r="K42" t="s">
        <v>71</v>
      </c>
      <c r="L42" t="s">
        <v>71</v>
      </c>
      <c r="M42" t="s">
        <v>71</v>
      </c>
      <c r="N42" t="s">
        <v>71</v>
      </c>
      <c r="O42" t="s">
        <v>71</v>
      </c>
      <c r="P42" t="s">
        <v>71</v>
      </c>
      <c r="Q42" t="s">
        <v>71</v>
      </c>
      <c r="R42" t="s">
        <v>70</v>
      </c>
      <c r="S42" t="s">
        <v>72</v>
      </c>
      <c r="T42" t="s">
        <v>71</v>
      </c>
      <c r="U42" t="s">
        <v>71</v>
      </c>
      <c r="V42" t="s">
        <v>71</v>
      </c>
      <c r="W42" t="s">
        <v>72</v>
      </c>
      <c r="X42" t="s">
        <v>71</v>
      </c>
      <c r="Y42" t="s">
        <v>71</v>
      </c>
      <c r="Z42" t="s">
        <v>89</v>
      </c>
      <c r="AA42" t="s">
        <v>72</v>
      </c>
    </row>
    <row r="43" spans="2:27" x14ac:dyDescent="0.35">
      <c r="B43">
        <v>41</v>
      </c>
      <c r="C43" t="s">
        <v>71</v>
      </c>
      <c r="D43" t="s">
        <v>71</v>
      </c>
      <c r="E43" t="s">
        <v>71</v>
      </c>
      <c r="F43" t="s">
        <v>71</v>
      </c>
      <c r="G43" t="s">
        <v>71</v>
      </c>
      <c r="H43" t="s">
        <v>71</v>
      </c>
      <c r="I43" t="s">
        <v>71</v>
      </c>
      <c r="J43" t="s">
        <v>71</v>
      </c>
      <c r="K43" t="s">
        <v>71</v>
      </c>
      <c r="L43" t="s">
        <v>71</v>
      </c>
      <c r="M43" t="s">
        <v>72</v>
      </c>
      <c r="N43" t="s">
        <v>71</v>
      </c>
      <c r="O43" t="s">
        <v>71</v>
      </c>
      <c r="P43" t="s">
        <v>71</v>
      </c>
      <c r="Q43" t="s">
        <v>71</v>
      </c>
      <c r="R43" t="s">
        <v>71</v>
      </c>
      <c r="S43" t="s">
        <v>71</v>
      </c>
      <c r="T43" t="s">
        <v>71</v>
      </c>
      <c r="U43" t="s">
        <v>71</v>
      </c>
      <c r="V43" t="s">
        <v>71</v>
      </c>
      <c r="W43" t="s">
        <v>71</v>
      </c>
      <c r="X43" t="s">
        <v>71</v>
      </c>
      <c r="Y43" t="s">
        <v>71</v>
      </c>
      <c r="Z43" t="s">
        <v>71</v>
      </c>
      <c r="AA43" t="s">
        <v>71</v>
      </c>
    </row>
    <row r="44" spans="2:27" x14ac:dyDescent="0.35">
      <c r="B44">
        <v>42</v>
      </c>
      <c r="C44" t="s">
        <v>71</v>
      </c>
      <c r="D44" t="s">
        <v>71</v>
      </c>
      <c r="E44" t="s">
        <v>70</v>
      </c>
      <c r="F44" t="s">
        <v>71</v>
      </c>
      <c r="G44" t="s">
        <v>71</v>
      </c>
      <c r="H44" t="s">
        <v>71</v>
      </c>
      <c r="I44" t="s">
        <v>89</v>
      </c>
      <c r="J44" t="s">
        <v>71</v>
      </c>
      <c r="K44" t="s">
        <v>71</v>
      </c>
      <c r="L44" t="s">
        <v>72</v>
      </c>
      <c r="M44" t="s">
        <v>71</v>
      </c>
      <c r="N44" t="s">
        <v>71</v>
      </c>
      <c r="O44" t="s">
        <v>71</v>
      </c>
      <c r="P44" t="s">
        <v>70</v>
      </c>
      <c r="Q44" t="s">
        <v>71</v>
      </c>
      <c r="R44" t="s">
        <v>70</v>
      </c>
      <c r="S44" t="s">
        <v>72</v>
      </c>
      <c r="T44" t="s">
        <v>71</v>
      </c>
      <c r="U44" t="s">
        <v>72</v>
      </c>
      <c r="V44" t="s">
        <v>72</v>
      </c>
      <c r="W44" t="s">
        <v>71</v>
      </c>
      <c r="X44" t="s">
        <v>71</v>
      </c>
      <c r="Y44" t="s">
        <v>70</v>
      </c>
      <c r="Z44" t="s">
        <v>71</v>
      </c>
      <c r="AA44" t="s">
        <v>71</v>
      </c>
    </row>
    <row r="45" spans="2:27" x14ac:dyDescent="0.35">
      <c r="B45">
        <v>43</v>
      </c>
      <c r="C45" t="s">
        <v>70</v>
      </c>
      <c r="D45" t="s">
        <v>70</v>
      </c>
      <c r="E45" t="s">
        <v>70</v>
      </c>
      <c r="F45" t="s">
        <v>70</v>
      </c>
      <c r="G45" t="s">
        <v>70</v>
      </c>
      <c r="H45" t="s">
        <v>70</v>
      </c>
      <c r="I45" t="s">
        <v>70</v>
      </c>
      <c r="J45" t="s">
        <v>70</v>
      </c>
      <c r="K45" t="s">
        <v>70</v>
      </c>
      <c r="L45" t="s">
        <v>70</v>
      </c>
      <c r="M45" t="s">
        <v>70</v>
      </c>
      <c r="N45" t="s">
        <v>70</v>
      </c>
      <c r="O45" t="s">
        <v>70</v>
      </c>
      <c r="P45" t="s">
        <v>70</v>
      </c>
      <c r="Q45" t="s">
        <v>70</v>
      </c>
      <c r="R45" t="s">
        <v>70</v>
      </c>
      <c r="S45" t="s">
        <v>70</v>
      </c>
      <c r="T45" t="s">
        <v>70</v>
      </c>
      <c r="U45" t="s">
        <v>70</v>
      </c>
      <c r="V45" t="s">
        <v>70</v>
      </c>
      <c r="W45" t="s">
        <v>70</v>
      </c>
      <c r="X45" t="s">
        <v>70</v>
      </c>
      <c r="Y45" t="s">
        <v>70</v>
      </c>
      <c r="Z45" t="s">
        <v>70</v>
      </c>
      <c r="AA45" t="s">
        <v>70</v>
      </c>
    </row>
    <row r="46" spans="2:27" x14ac:dyDescent="0.35">
      <c r="B46">
        <v>44</v>
      </c>
      <c r="C46" t="s">
        <v>89</v>
      </c>
      <c r="D46" t="s">
        <v>72</v>
      </c>
      <c r="E46" t="s">
        <v>72</v>
      </c>
      <c r="F46" t="s">
        <v>72</v>
      </c>
      <c r="G46" t="s">
        <v>89</v>
      </c>
      <c r="H46" t="s">
        <v>89</v>
      </c>
      <c r="I46" t="s">
        <v>89</v>
      </c>
      <c r="J46" t="s">
        <v>89</v>
      </c>
      <c r="K46" t="s">
        <v>89</v>
      </c>
      <c r="L46" t="s">
        <v>89</v>
      </c>
      <c r="M46" t="s">
        <v>89</v>
      </c>
      <c r="N46" t="s">
        <v>72</v>
      </c>
      <c r="O46" t="s">
        <v>89</v>
      </c>
      <c r="P46" t="s">
        <v>72</v>
      </c>
      <c r="Q46" t="s">
        <v>72</v>
      </c>
      <c r="R46" t="s">
        <v>72</v>
      </c>
      <c r="S46" t="s">
        <v>72</v>
      </c>
      <c r="T46" t="s">
        <v>72</v>
      </c>
      <c r="U46" t="s">
        <v>89</v>
      </c>
      <c r="V46" t="s">
        <v>89</v>
      </c>
      <c r="W46" t="s">
        <v>72</v>
      </c>
      <c r="X46" t="s">
        <v>89</v>
      </c>
      <c r="Y46" t="s">
        <v>72</v>
      </c>
      <c r="Z46" t="s">
        <v>89</v>
      </c>
      <c r="AA46" t="s">
        <v>89</v>
      </c>
    </row>
    <row r="47" spans="2:27" x14ac:dyDescent="0.35">
      <c r="B47">
        <v>45</v>
      </c>
      <c r="C47" t="s">
        <v>71</v>
      </c>
      <c r="D47" t="s">
        <v>70</v>
      </c>
      <c r="E47" t="s">
        <v>70</v>
      </c>
      <c r="F47" t="s">
        <v>71</v>
      </c>
      <c r="G47" t="s">
        <v>71</v>
      </c>
      <c r="H47" t="s">
        <v>70</v>
      </c>
      <c r="I47" t="s">
        <v>71</v>
      </c>
      <c r="J47" t="s">
        <v>71</v>
      </c>
      <c r="K47" t="s">
        <v>70</v>
      </c>
      <c r="L47" t="s">
        <v>71</v>
      </c>
      <c r="M47" t="s">
        <v>70</v>
      </c>
      <c r="N47" t="s">
        <v>71</v>
      </c>
      <c r="O47" t="s">
        <v>70</v>
      </c>
      <c r="P47" t="s">
        <v>70</v>
      </c>
      <c r="Q47" t="s">
        <v>71</v>
      </c>
      <c r="R47" t="s">
        <v>70</v>
      </c>
      <c r="S47" t="s">
        <v>72</v>
      </c>
      <c r="T47" t="s">
        <v>71</v>
      </c>
      <c r="U47" t="s">
        <v>71</v>
      </c>
      <c r="V47" t="s">
        <v>71</v>
      </c>
      <c r="W47" t="s">
        <v>71</v>
      </c>
      <c r="X47" t="s">
        <v>72</v>
      </c>
      <c r="Y47" t="s">
        <v>71</v>
      </c>
      <c r="Z47" t="s">
        <v>71</v>
      </c>
      <c r="AA47" t="s">
        <v>70</v>
      </c>
    </row>
    <row r="48" spans="2:27" x14ac:dyDescent="0.35">
      <c r="B48">
        <v>46</v>
      </c>
      <c r="C48" t="s">
        <v>71</v>
      </c>
      <c r="D48" t="s">
        <v>71</v>
      </c>
      <c r="E48" t="s">
        <v>71</v>
      </c>
      <c r="F48" t="s">
        <v>71</v>
      </c>
      <c r="G48" t="s">
        <v>71</v>
      </c>
      <c r="H48" t="s">
        <v>89</v>
      </c>
      <c r="I48" t="s">
        <v>72</v>
      </c>
      <c r="J48" t="s">
        <v>72</v>
      </c>
      <c r="K48" t="s">
        <v>71</v>
      </c>
      <c r="L48" t="s">
        <v>71</v>
      </c>
      <c r="M48" t="s">
        <v>71</v>
      </c>
      <c r="N48" t="s">
        <v>71</v>
      </c>
      <c r="O48" t="s">
        <v>71</v>
      </c>
      <c r="P48" t="s">
        <v>71</v>
      </c>
      <c r="Q48" t="s">
        <v>71</v>
      </c>
      <c r="R48" t="s">
        <v>71</v>
      </c>
      <c r="S48" t="s">
        <v>72</v>
      </c>
      <c r="T48" t="s">
        <v>71</v>
      </c>
      <c r="U48" t="s">
        <v>71</v>
      </c>
      <c r="V48" t="s">
        <v>71</v>
      </c>
      <c r="W48" t="s">
        <v>72</v>
      </c>
      <c r="X48" t="s">
        <v>71</v>
      </c>
      <c r="Y48" t="s">
        <v>71</v>
      </c>
      <c r="Z48" t="s">
        <v>71</v>
      </c>
      <c r="AA48" t="s">
        <v>72</v>
      </c>
    </row>
    <row r="49" spans="2:27" x14ac:dyDescent="0.35">
      <c r="B49">
        <v>47</v>
      </c>
      <c r="C49" t="s">
        <v>71</v>
      </c>
      <c r="D49" t="s">
        <v>71</v>
      </c>
      <c r="E49" t="s">
        <v>70</v>
      </c>
      <c r="F49" t="s">
        <v>70</v>
      </c>
      <c r="G49" t="s">
        <v>70</v>
      </c>
      <c r="H49" t="s">
        <v>70</v>
      </c>
      <c r="I49" t="s">
        <v>70</v>
      </c>
      <c r="J49" t="s">
        <v>70</v>
      </c>
      <c r="K49" t="s">
        <v>70</v>
      </c>
      <c r="L49" t="s">
        <v>70</v>
      </c>
      <c r="M49" t="s">
        <v>70</v>
      </c>
      <c r="N49" t="s">
        <v>70</v>
      </c>
      <c r="O49" t="s">
        <v>70</v>
      </c>
      <c r="P49" t="s">
        <v>70</v>
      </c>
      <c r="Q49" t="s">
        <v>70</v>
      </c>
      <c r="R49" t="s">
        <v>70</v>
      </c>
      <c r="S49" t="s">
        <v>70</v>
      </c>
      <c r="T49" t="s">
        <v>70</v>
      </c>
      <c r="U49" t="s">
        <v>70</v>
      </c>
      <c r="V49" t="s">
        <v>70</v>
      </c>
      <c r="W49" t="s">
        <v>70</v>
      </c>
      <c r="X49" t="s">
        <v>70</v>
      </c>
      <c r="Y49" t="s">
        <v>70</v>
      </c>
      <c r="Z49" t="s">
        <v>70</v>
      </c>
      <c r="AA49" t="s">
        <v>70</v>
      </c>
    </row>
    <row r="50" spans="2:27" x14ac:dyDescent="0.35">
      <c r="B50">
        <v>48</v>
      </c>
      <c r="C50" t="s">
        <v>71</v>
      </c>
      <c r="D50" t="s">
        <v>71</v>
      </c>
      <c r="E50" t="s">
        <v>71</v>
      </c>
      <c r="F50" t="s">
        <v>71</v>
      </c>
      <c r="G50" t="s">
        <v>72</v>
      </c>
      <c r="H50" t="s">
        <v>72</v>
      </c>
      <c r="I50" t="s">
        <v>71</v>
      </c>
      <c r="J50" t="s">
        <v>72</v>
      </c>
      <c r="K50" t="s">
        <v>71</v>
      </c>
      <c r="L50" t="s">
        <v>70</v>
      </c>
      <c r="M50" t="s">
        <v>71</v>
      </c>
      <c r="N50" t="s">
        <v>71</v>
      </c>
      <c r="O50" t="s">
        <v>71</v>
      </c>
      <c r="P50" t="s">
        <v>71</v>
      </c>
      <c r="Q50" t="s">
        <v>71</v>
      </c>
      <c r="R50" t="s">
        <v>71</v>
      </c>
      <c r="S50" t="s">
        <v>72</v>
      </c>
      <c r="T50" t="s">
        <v>71</v>
      </c>
      <c r="U50" t="s">
        <v>71</v>
      </c>
      <c r="V50" t="s">
        <v>71</v>
      </c>
      <c r="W50" t="s">
        <v>71</v>
      </c>
      <c r="X50" t="s">
        <v>71</v>
      </c>
      <c r="Y50" t="s">
        <v>71</v>
      </c>
      <c r="Z50" t="s">
        <v>71</v>
      </c>
      <c r="AA50" t="s">
        <v>71</v>
      </c>
    </row>
    <row r="51" spans="2:27" x14ac:dyDescent="0.35">
      <c r="B51">
        <v>49</v>
      </c>
      <c r="C51" t="s">
        <v>71</v>
      </c>
      <c r="D51" t="s">
        <v>71</v>
      </c>
      <c r="E51" t="s">
        <v>70</v>
      </c>
      <c r="F51" t="s">
        <v>71</v>
      </c>
      <c r="G51" t="s">
        <v>72</v>
      </c>
      <c r="H51" t="s">
        <v>72</v>
      </c>
      <c r="I51" t="s">
        <v>71</v>
      </c>
      <c r="J51" t="s">
        <v>71</v>
      </c>
      <c r="K51" t="s">
        <v>71</v>
      </c>
      <c r="L51" t="s">
        <v>70</v>
      </c>
      <c r="M51" t="s">
        <v>71</v>
      </c>
      <c r="N51" t="s">
        <v>72</v>
      </c>
      <c r="O51" t="s">
        <v>72</v>
      </c>
      <c r="P51" t="s">
        <v>70</v>
      </c>
      <c r="Q51" t="s">
        <v>72</v>
      </c>
      <c r="R51" t="s">
        <v>71</v>
      </c>
      <c r="S51" t="s">
        <v>89</v>
      </c>
      <c r="T51" t="s">
        <v>89</v>
      </c>
      <c r="U51" t="s">
        <v>72</v>
      </c>
      <c r="V51" t="s">
        <v>72</v>
      </c>
      <c r="W51" t="s">
        <v>70</v>
      </c>
      <c r="X51" t="s">
        <v>71</v>
      </c>
      <c r="Y51" t="s">
        <v>72</v>
      </c>
      <c r="Z51" t="s">
        <v>71</v>
      </c>
      <c r="AA51" t="s">
        <v>71</v>
      </c>
    </row>
    <row r="52" spans="2:27" x14ac:dyDescent="0.35">
      <c r="B52">
        <v>50</v>
      </c>
      <c r="C52" t="s">
        <v>71</v>
      </c>
      <c r="D52" t="s">
        <v>71</v>
      </c>
      <c r="E52" t="s">
        <v>71</v>
      </c>
      <c r="F52" t="s">
        <v>71</v>
      </c>
      <c r="G52" t="s">
        <v>71</v>
      </c>
      <c r="H52" t="s">
        <v>71</v>
      </c>
      <c r="I52" t="s">
        <v>71</v>
      </c>
      <c r="J52" t="s">
        <v>71</v>
      </c>
      <c r="K52" t="s">
        <v>71</v>
      </c>
      <c r="L52" t="s">
        <v>71</v>
      </c>
      <c r="M52" t="s">
        <v>71</v>
      </c>
      <c r="N52" t="s">
        <v>71</v>
      </c>
      <c r="O52" t="s">
        <v>71</v>
      </c>
      <c r="P52" t="s">
        <v>71</v>
      </c>
      <c r="Q52" t="s">
        <v>71</v>
      </c>
      <c r="R52" t="s">
        <v>71</v>
      </c>
      <c r="S52" t="s">
        <v>71</v>
      </c>
      <c r="T52" t="s">
        <v>71</v>
      </c>
      <c r="U52" t="s">
        <v>71</v>
      </c>
      <c r="V52" t="s">
        <v>71</v>
      </c>
      <c r="W52" t="s">
        <v>71</v>
      </c>
      <c r="X52" t="s">
        <v>71</v>
      </c>
      <c r="Y52" t="s">
        <v>71</v>
      </c>
      <c r="Z52" t="s">
        <v>71</v>
      </c>
      <c r="AA52" t="s">
        <v>71</v>
      </c>
    </row>
    <row r="53" spans="2:27" x14ac:dyDescent="0.35">
      <c r="B53">
        <v>51</v>
      </c>
      <c r="C53" t="s">
        <v>71</v>
      </c>
      <c r="D53" t="s">
        <v>70</v>
      </c>
      <c r="E53" t="s">
        <v>70</v>
      </c>
      <c r="F53" t="s">
        <v>71</v>
      </c>
      <c r="G53" t="s">
        <v>72</v>
      </c>
      <c r="H53" t="s">
        <v>72</v>
      </c>
      <c r="I53" t="s">
        <v>72</v>
      </c>
      <c r="J53" t="s">
        <v>72</v>
      </c>
      <c r="K53" t="s">
        <v>72</v>
      </c>
      <c r="L53" t="s">
        <v>72</v>
      </c>
      <c r="M53" t="s">
        <v>72</v>
      </c>
      <c r="N53" t="s">
        <v>70</v>
      </c>
      <c r="O53" t="s">
        <v>71</v>
      </c>
      <c r="P53" t="s">
        <v>71</v>
      </c>
      <c r="Q53" t="s">
        <v>71</v>
      </c>
      <c r="R53" t="s">
        <v>72</v>
      </c>
      <c r="S53" t="s">
        <v>72</v>
      </c>
      <c r="T53" t="s">
        <v>71</v>
      </c>
      <c r="U53" t="s">
        <v>70</v>
      </c>
      <c r="V53" t="s">
        <v>70</v>
      </c>
      <c r="W53" t="s">
        <v>72</v>
      </c>
      <c r="X53" t="s">
        <v>72</v>
      </c>
      <c r="Y53" t="s">
        <v>72</v>
      </c>
      <c r="Z53" t="s">
        <v>72</v>
      </c>
      <c r="AA53" t="s">
        <v>72</v>
      </c>
    </row>
    <row r="54" spans="2:27" x14ac:dyDescent="0.35">
      <c r="B54">
        <v>52</v>
      </c>
      <c r="C54" t="s">
        <v>72</v>
      </c>
      <c r="D54" t="s">
        <v>72</v>
      </c>
      <c r="E54" t="s">
        <v>72</v>
      </c>
      <c r="F54" t="s">
        <v>72</v>
      </c>
      <c r="G54" t="s">
        <v>72</v>
      </c>
      <c r="H54" t="s">
        <v>72</v>
      </c>
      <c r="I54" t="s">
        <v>72</v>
      </c>
      <c r="J54" t="s">
        <v>72</v>
      </c>
      <c r="K54" t="s">
        <v>72</v>
      </c>
      <c r="L54" t="s">
        <v>72</v>
      </c>
      <c r="M54" t="s">
        <v>72</v>
      </c>
      <c r="N54" t="s">
        <v>72</v>
      </c>
      <c r="O54" t="s">
        <v>72</v>
      </c>
      <c r="P54" t="s">
        <v>72</v>
      </c>
      <c r="Q54" t="s">
        <v>72</v>
      </c>
      <c r="R54" t="s">
        <v>72</v>
      </c>
      <c r="S54" t="s">
        <v>72</v>
      </c>
      <c r="T54" t="s">
        <v>72</v>
      </c>
      <c r="U54" t="s">
        <v>72</v>
      </c>
      <c r="V54" t="s">
        <v>72</v>
      </c>
      <c r="W54" t="s">
        <v>72</v>
      </c>
      <c r="X54" t="s">
        <v>72</v>
      </c>
      <c r="Y54" t="s">
        <v>72</v>
      </c>
      <c r="Z54" t="s">
        <v>72</v>
      </c>
      <c r="AA54" t="s">
        <v>72</v>
      </c>
    </row>
    <row r="55" spans="2:27" x14ac:dyDescent="0.35">
      <c r="B55">
        <v>53</v>
      </c>
      <c r="C55" t="s">
        <v>72</v>
      </c>
      <c r="D55" t="s">
        <v>89</v>
      </c>
      <c r="E55" t="s">
        <v>72</v>
      </c>
      <c r="F55" t="s">
        <v>72</v>
      </c>
      <c r="G55" t="s">
        <v>72</v>
      </c>
      <c r="H55" t="s">
        <v>72</v>
      </c>
      <c r="I55" t="s">
        <v>72</v>
      </c>
      <c r="J55" t="s">
        <v>72</v>
      </c>
      <c r="K55" t="s">
        <v>72</v>
      </c>
      <c r="L55" t="s">
        <v>72</v>
      </c>
      <c r="M55" t="s">
        <v>72</v>
      </c>
      <c r="N55" t="s">
        <v>72</v>
      </c>
      <c r="O55" t="s">
        <v>72</v>
      </c>
      <c r="P55" t="s">
        <v>72</v>
      </c>
      <c r="Q55" t="s">
        <v>72</v>
      </c>
      <c r="R55" t="s">
        <v>72</v>
      </c>
      <c r="S55" t="s">
        <v>72</v>
      </c>
      <c r="T55" t="s">
        <v>72</v>
      </c>
      <c r="U55" t="s">
        <v>72</v>
      </c>
      <c r="V55" t="s">
        <v>72</v>
      </c>
      <c r="W55" t="s">
        <v>72</v>
      </c>
      <c r="X55" t="s">
        <v>72</v>
      </c>
      <c r="Y55" t="s">
        <v>72</v>
      </c>
      <c r="Z55" t="s">
        <v>72</v>
      </c>
      <c r="AA55" t="s">
        <v>72</v>
      </c>
    </row>
    <row r="56" spans="2:27" x14ac:dyDescent="0.35">
      <c r="B56">
        <v>54</v>
      </c>
      <c r="C56" t="s">
        <v>71</v>
      </c>
      <c r="D56" t="s">
        <v>71</v>
      </c>
      <c r="E56" t="s">
        <v>72</v>
      </c>
      <c r="F56" t="s">
        <v>71</v>
      </c>
      <c r="G56" t="s">
        <v>71</v>
      </c>
      <c r="H56" t="s">
        <v>71</v>
      </c>
      <c r="I56" t="s">
        <v>71</v>
      </c>
      <c r="J56" t="s">
        <v>72</v>
      </c>
      <c r="K56" t="s">
        <v>71</v>
      </c>
      <c r="L56" t="s">
        <v>72</v>
      </c>
      <c r="M56" t="s">
        <v>72</v>
      </c>
      <c r="N56" t="s">
        <v>72</v>
      </c>
      <c r="O56" t="s">
        <v>71</v>
      </c>
      <c r="P56" t="s">
        <v>71</v>
      </c>
      <c r="Q56" t="s">
        <v>72</v>
      </c>
      <c r="R56" t="s">
        <v>71</v>
      </c>
      <c r="S56" t="s">
        <v>71</v>
      </c>
      <c r="T56" t="s">
        <v>72</v>
      </c>
      <c r="U56" t="s">
        <v>71</v>
      </c>
      <c r="V56" t="s">
        <v>71</v>
      </c>
      <c r="W56" t="s">
        <v>89</v>
      </c>
      <c r="X56" t="s">
        <v>72</v>
      </c>
      <c r="Y56" t="s">
        <v>71</v>
      </c>
      <c r="Z56" t="s">
        <v>71</v>
      </c>
      <c r="AA56" t="s">
        <v>72</v>
      </c>
    </row>
    <row r="57" spans="2:27" x14ac:dyDescent="0.35">
      <c r="B57">
        <v>55</v>
      </c>
      <c r="C57" t="s">
        <v>71</v>
      </c>
      <c r="D57" t="s">
        <v>71</v>
      </c>
      <c r="E57" t="s">
        <v>71</v>
      </c>
      <c r="F57" t="s">
        <v>71</v>
      </c>
      <c r="G57" t="s">
        <v>71</v>
      </c>
      <c r="H57" t="s">
        <v>71</v>
      </c>
      <c r="I57" t="s">
        <v>71</v>
      </c>
      <c r="J57" t="s">
        <v>71</v>
      </c>
      <c r="K57" t="s">
        <v>71</v>
      </c>
      <c r="L57" t="s">
        <v>71</v>
      </c>
      <c r="M57" t="s">
        <v>71</v>
      </c>
      <c r="N57" t="s">
        <v>71</v>
      </c>
      <c r="O57" t="s">
        <v>71</v>
      </c>
      <c r="P57" t="s">
        <v>71</v>
      </c>
      <c r="Q57" t="s">
        <v>71</v>
      </c>
      <c r="R57" t="s">
        <v>71</v>
      </c>
      <c r="S57" t="s">
        <v>71</v>
      </c>
      <c r="T57" t="s">
        <v>71</v>
      </c>
      <c r="U57" t="s">
        <v>71</v>
      </c>
      <c r="V57" t="s">
        <v>71</v>
      </c>
      <c r="W57" t="s">
        <v>71</v>
      </c>
      <c r="X57" t="s">
        <v>71</v>
      </c>
      <c r="Y57" t="s">
        <v>71</v>
      </c>
      <c r="Z57" t="s">
        <v>71</v>
      </c>
      <c r="AA57" t="s">
        <v>71</v>
      </c>
    </row>
    <row r="58" spans="2:27" x14ac:dyDescent="0.35">
      <c r="B58">
        <v>56</v>
      </c>
      <c r="C58" t="s">
        <v>72</v>
      </c>
      <c r="D58" t="s">
        <v>72</v>
      </c>
      <c r="E58" t="s">
        <v>72</v>
      </c>
      <c r="F58" t="s">
        <v>72</v>
      </c>
      <c r="G58" t="s">
        <v>72</v>
      </c>
      <c r="H58" t="s">
        <v>72</v>
      </c>
      <c r="I58" t="s">
        <v>72</v>
      </c>
      <c r="J58" t="s">
        <v>72</v>
      </c>
      <c r="K58" t="s">
        <v>72</v>
      </c>
      <c r="L58" t="s">
        <v>72</v>
      </c>
      <c r="M58" t="s">
        <v>99</v>
      </c>
      <c r="N58" t="s">
        <v>89</v>
      </c>
      <c r="O58" t="s">
        <v>99</v>
      </c>
      <c r="P58" t="s">
        <v>72</v>
      </c>
      <c r="Q58" t="s">
        <v>89</v>
      </c>
      <c r="R58" t="s">
        <v>72</v>
      </c>
      <c r="S58" t="s">
        <v>72</v>
      </c>
      <c r="T58" t="s">
        <v>89</v>
      </c>
      <c r="U58" t="s">
        <v>72</v>
      </c>
      <c r="V58" t="s">
        <v>72</v>
      </c>
      <c r="W58" t="s">
        <v>72</v>
      </c>
      <c r="X58" t="s">
        <v>72</v>
      </c>
      <c r="Y58" t="s">
        <v>72</v>
      </c>
      <c r="Z58" t="s">
        <v>72</v>
      </c>
      <c r="AA58" t="s">
        <v>72</v>
      </c>
    </row>
    <row r="59" spans="2:27" x14ac:dyDescent="0.35">
      <c r="B59">
        <v>57</v>
      </c>
      <c r="C59" t="s">
        <v>71</v>
      </c>
      <c r="D59" t="s">
        <v>71</v>
      </c>
      <c r="E59" t="s">
        <v>71</v>
      </c>
      <c r="F59" t="s">
        <v>71</v>
      </c>
      <c r="G59" t="s">
        <v>71</v>
      </c>
      <c r="H59" t="s">
        <v>71</v>
      </c>
      <c r="I59" t="s">
        <v>71</v>
      </c>
      <c r="J59" t="s">
        <v>71</v>
      </c>
      <c r="K59" t="s">
        <v>71</v>
      </c>
      <c r="L59" t="s">
        <v>71</v>
      </c>
      <c r="M59" t="s">
        <v>70</v>
      </c>
      <c r="N59" t="s">
        <v>70</v>
      </c>
      <c r="O59" t="s">
        <v>71</v>
      </c>
      <c r="P59" t="s">
        <v>71</v>
      </c>
      <c r="Q59" t="s">
        <v>71</v>
      </c>
      <c r="R59" t="s">
        <v>70</v>
      </c>
      <c r="S59" t="s">
        <v>71</v>
      </c>
      <c r="T59" t="s">
        <v>71</v>
      </c>
      <c r="U59" t="s">
        <v>71</v>
      </c>
      <c r="V59" t="s">
        <v>71</v>
      </c>
      <c r="W59" t="s">
        <v>71</v>
      </c>
      <c r="X59" t="s">
        <v>71</v>
      </c>
      <c r="Y59" t="s">
        <v>71</v>
      </c>
      <c r="Z59" t="s">
        <v>70</v>
      </c>
      <c r="AA59" t="s">
        <v>71</v>
      </c>
    </row>
    <row r="60" spans="2:27" x14ac:dyDescent="0.35">
      <c r="B60">
        <v>58</v>
      </c>
      <c r="C60" t="s">
        <v>70</v>
      </c>
      <c r="D60" t="s">
        <v>71</v>
      </c>
      <c r="E60" t="s">
        <v>70</v>
      </c>
      <c r="F60" t="s">
        <v>71</v>
      </c>
      <c r="G60" t="s">
        <v>89</v>
      </c>
      <c r="H60" t="s">
        <v>71</v>
      </c>
      <c r="I60" t="s">
        <v>71</v>
      </c>
      <c r="J60" t="s">
        <v>71</v>
      </c>
      <c r="K60" t="s">
        <v>71</v>
      </c>
      <c r="L60" t="s">
        <v>71</v>
      </c>
      <c r="M60" t="s">
        <v>70</v>
      </c>
      <c r="N60" t="s">
        <v>71</v>
      </c>
      <c r="O60" t="s">
        <v>71</v>
      </c>
      <c r="P60" t="s">
        <v>71</v>
      </c>
      <c r="Q60" t="s">
        <v>71</v>
      </c>
      <c r="R60" t="s">
        <v>71</v>
      </c>
      <c r="S60" t="s">
        <v>71</v>
      </c>
      <c r="T60" t="s">
        <v>71</v>
      </c>
      <c r="U60" t="s">
        <v>71</v>
      </c>
      <c r="V60" t="s">
        <v>71</v>
      </c>
      <c r="W60" t="s">
        <v>71</v>
      </c>
      <c r="X60" t="s">
        <v>71</v>
      </c>
      <c r="Y60" t="s">
        <v>71</v>
      </c>
      <c r="Z60" t="s">
        <v>71</v>
      </c>
      <c r="AA60" t="s">
        <v>71</v>
      </c>
    </row>
    <row r="61" spans="2:27" x14ac:dyDescent="0.35">
      <c r="B61">
        <v>59</v>
      </c>
      <c r="C61" t="s">
        <v>71</v>
      </c>
      <c r="D61" t="s">
        <v>71</v>
      </c>
      <c r="E61" t="s">
        <v>70</v>
      </c>
      <c r="F61" t="s">
        <v>71</v>
      </c>
      <c r="G61" t="s">
        <v>71</v>
      </c>
      <c r="H61" t="s">
        <v>71</v>
      </c>
      <c r="I61" t="s">
        <v>71</v>
      </c>
      <c r="J61" t="s">
        <v>72</v>
      </c>
      <c r="K61" t="s">
        <v>72</v>
      </c>
      <c r="L61" t="s">
        <v>71</v>
      </c>
      <c r="M61" t="s">
        <v>71</v>
      </c>
      <c r="N61" t="s">
        <v>71</v>
      </c>
      <c r="O61" t="s">
        <v>72</v>
      </c>
      <c r="P61" t="s">
        <v>71</v>
      </c>
      <c r="Q61" t="s">
        <v>71</v>
      </c>
      <c r="R61" t="s">
        <v>71</v>
      </c>
      <c r="S61" t="s">
        <v>71</v>
      </c>
      <c r="T61" t="s">
        <v>71</v>
      </c>
      <c r="U61" t="s">
        <v>71</v>
      </c>
      <c r="V61" t="s">
        <v>71</v>
      </c>
      <c r="W61" t="s">
        <v>71</v>
      </c>
      <c r="X61" t="s">
        <v>71</v>
      </c>
      <c r="Y61" t="s">
        <v>71</v>
      </c>
      <c r="Z61" t="s">
        <v>71</v>
      </c>
      <c r="AA61" t="s">
        <v>72</v>
      </c>
    </row>
    <row r="62" spans="2:27" x14ac:dyDescent="0.35">
      <c r="B62">
        <v>60</v>
      </c>
      <c r="C62" t="s">
        <v>99</v>
      </c>
      <c r="D62" t="s">
        <v>99</v>
      </c>
      <c r="E62" t="s">
        <v>99</v>
      </c>
      <c r="F62" t="s">
        <v>99</v>
      </c>
      <c r="G62" t="s">
        <v>99</v>
      </c>
      <c r="H62" t="s">
        <v>99</v>
      </c>
      <c r="I62" t="s">
        <v>99</v>
      </c>
      <c r="J62" t="s">
        <v>99</v>
      </c>
      <c r="K62" t="s">
        <v>99</v>
      </c>
      <c r="L62" t="s">
        <v>99</v>
      </c>
      <c r="M62" t="s">
        <v>99</v>
      </c>
      <c r="N62" t="s">
        <v>99</v>
      </c>
      <c r="O62" t="s">
        <v>99</v>
      </c>
      <c r="P62" t="s">
        <v>99</v>
      </c>
      <c r="Q62" t="s">
        <v>72</v>
      </c>
      <c r="R62" t="s">
        <v>99</v>
      </c>
      <c r="S62" t="s">
        <v>99</v>
      </c>
      <c r="T62" t="s">
        <v>99</v>
      </c>
      <c r="U62" t="s">
        <v>99</v>
      </c>
      <c r="V62" t="s">
        <v>99</v>
      </c>
      <c r="W62" t="s">
        <v>99</v>
      </c>
      <c r="X62" t="s">
        <v>99</v>
      </c>
      <c r="Y62" t="s">
        <v>99</v>
      </c>
      <c r="Z62" t="s">
        <v>99</v>
      </c>
      <c r="AA62" t="s">
        <v>99</v>
      </c>
    </row>
    <row r="63" spans="2:27" x14ac:dyDescent="0.35">
      <c r="B63">
        <v>61</v>
      </c>
      <c r="C63" t="s">
        <v>70</v>
      </c>
      <c r="D63" t="s">
        <v>71</v>
      </c>
      <c r="E63" t="s">
        <v>70</v>
      </c>
      <c r="F63" t="s">
        <v>71</v>
      </c>
      <c r="G63" t="s">
        <v>71</v>
      </c>
      <c r="H63" t="s">
        <v>71</v>
      </c>
      <c r="I63" t="s">
        <v>71</v>
      </c>
      <c r="J63" t="s">
        <v>70</v>
      </c>
      <c r="K63" t="s">
        <v>70</v>
      </c>
      <c r="L63" t="s">
        <v>71</v>
      </c>
      <c r="M63" t="s">
        <v>70</v>
      </c>
      <c r="N63" t="s">
        <v>70</v>
      </c>
      <c r="O63" t="s">
        <v>70</v>
      </c>
      <c r="P63" t="s">
        <v>70</v>
      </c>
      <c r="Q63" t="s">
        <v>70</v>
      </c>
      <c r="R63" t="s">
        <v>70</v>
      </c>
      <c r="S63" t="s">
        <v>70</v>
      </c>
      <c r="T63" t="s">
        <v>70</v>
      </c>
      <c r="U63" t="s">
        <v>70</v>
      </c>
      <c r="V63" t="s">
        <v>70</v>
      </c>
      <c r="W63" t="s">
        <v>70</v>
      </c>
      <c r="X63" t="s">
        <v>70</v>
      </c>
      <c r="Y63" t="s">
        <v>70</v>
      </c>
      <c r="Z63" t="s">
        <v>70</v>
      </c>
      <c r="AA63" t="s">
        <v>70</v>
      </c>
    </row>
    <row r="64" spans="2:27" x14ac:dyDescent="0.35">
      <c r="B64">
        <v>62</v>
      </c>
      <c r="C64" t="s">
        <v>71</v>
      </c>
      <c r="D64" t="s">
        <v>70</v>
      </c>
      <c r="E64" t="s">
        <v>70</v>
      </c>
      <c r="F64" t="s">
        <v>70</v>
      </c>
      <c r="G64" t="s">
        <v>70</v>
      </c>
      <c r="H64" t="s">
        <v>70</v>
      </c>
      <c r="I64" t="s">
        <v>70</v>
      </c>
      <c r="J64" t="s">
        <v>70</v>
      </c>
      <c r="K64" t="s">
        <v>70</v>
      </c>
      <c r="L64" t="s">
        <v>70</v>
      </c>
      <c r="M64" t="s">
        <v>70</v>
      </c>
      <c r="N64" t="s">
        <v>70</v>
      </c>
      <c r="O64" t="s">
        <v>70</v>
      </c>
      <c r="P64" t="s">
        <v>70</v>
      </c>
      <c r="Q64" t="s">
        <v>70</v>
      </c>
      <c r="R64" t="s">
        <v>70</v>
      </c>
      <c r="S64" t="s">
        <v>70</v>
      </c>
      <c r="T64" t="s">
        <v>70</v>
      </c>
      <c r="U64" t="s">
        <v>70</v>
      </c>
      <c r="V64" t="s">
        <v>70</v>
      </c>
      <c r="W64" t="s">
        <v>70</v>
      </c>
      <c r="X64" t="s">
        <v>70</v>
      </c>
      <c r="Y64" t="s">
        <v>70</v>
      </c>
      <c r="Z64" t="s">
        <v>70</v>
      </c>
      <c r="AA64" t="s">
        <v>70</v>
      </c>
    </row>
    <row r="65" spans="2:28" x14ac:dyDescent="0.35">
      <c r="B65">
        <v>63</v>
      </c>
      <c r="C65" t="s">
        <v>71</v>
      </c>
      <c r="D65" t="s">
        <v>71</v>
      </c>
      <c r="E65" t="s">
        <v>71</v>
      </c>
      <c r="F65" t="s">
        <v>71</v>
      </c>
      <c r="G65" t="s">
        <v>71</v>
      </c>
      <c r="H65" t="s">
        <v>71</v>
      </c>
      <c r="I65" t="s">
        <v>71</v>
      </c>
      <c r="J65" t="s">
        <v>71</v>
      </c>
      <c r="K65" t="s">
        <v>71</v>
      </c>
      <c r="L65" t="s">
        <v>71</v>
      </c>
      <c r="M65" t="s">
        <v>71</v>
      </c>
      <c r="N65" t="s">
        <v>71</v>
      </c>
      <c r="O65" t="s">
        <v>71</v>
      </c>
      <c r="P65" t="s">
        <v>71</v>
      </c>
      <c r="Q65" t="s">
        <v>71</v>
      </c>
      <c r="R65" t="s">
        <v>71</v>
      </c>
      <c r="S65" t="s">
        <v>71</v>
      </c>
      <c r="T65" t="s">
        <v>71</v>
      </c>
      <c r="U65" t="s">
        <v>71</v>
      </c>
      <c r="V65" t="s">
        <v>71</v>
      </c>
      <c r="W65" t="s">
        <v>71</v>
      </c>
      <c r="X65" t="s">
        <v>71</v>
      </c>
      <c r="Y65" t="s">
        <v>71</v>
      </c>
      <c r="Z65" t="s">
        <v>71</v>
      </c>
      <c r="AA65" t="s">
        <v>71</v>
      </c>
    </row>
    <row r="66" spans="2:28" x14ac:dyDescent="0.35">
      <c r="B66">
        <v>64</v>
      </c>
      <c r="C66" t="s">
        <v>71</v>
      </c>
      <c r="D66" t="s">
        <v>72</v>
      </c>
      <c r="E66" t="s">
        <v>70</v>
      </c>
      <c r="F66" t="s">
        <v>71</v>
      </c>
      <c r="G66" t="s">
        <v>72</v>
      </c>
      <c r="H66" t="s">
        <v>71</v>
      </c>
      <c r="I66" t="s">
        <v>71</v>
      </c>
      <c r="J66" t="s">
        <v>70</v>
      </c>
      <c r="K66" t="s">
        <v>71</v>
      </c>
      <c r="L66" t="s">
        <v>71</v>
      </c>
      <c r="M66" t="s">
        <v>71</v>
      </c>
      <c r="N66" t="s">
        <v>71</v>
      </c>
      <c r="O66" t="s">
        <v>71</v>
      </c>
      <c r="P66" t="s">
        <v>71</v>
      </c>
      <c r="Q66" t="s">
        <v>72</v>
      </c>
      <c r="R66" t="s">
        <v>71</v>
      </c>
      <c r="S66" t="s">
        <v>72</v>
      </c>
      <c r="T66" t="s">
        <v>71</v>
      </c>
      <c r="U66" t="s">
        <v>70</v>
      </c>
      <c r="V66" t="s">
        <v>70</v>
      </c>
      <c r="W66" t="s">
        <v>71</v>
      </c>
      <c r="X66" t="s">
        <v>71</v>
      </c>
      <c r="Y66" t="s">
        <v>71</v>
      </c>
      <c r="Z66" t="s">
        <v>70</v>
      </c>
      <c r="AA66" t="s">
        <v>70</v>
      </c>
    </row>
    <row r="67" spans="2:28" x14ac:dyDescent="0.35">
      <c r="B67">
        <v>65</v>
      </c>
      <c r="C67" t="s">
        <v>72</v>
      </c>
      <c r="D67" t="s">
        <v>72</v>
      </c>
      <c r="E67" t="s">
        <v>72</v>
      </c>
      <c r="F67" t="s">
        <v>72</v>
      </c>
      <c r="G67" t="s">
        <v>72</v>
      </c>
      <c r="H67" t="s">
        <v>72</v>
      </c>
      <c r="I67" t="s">
        <v>89</v>
      </c>
      <c r="J67" t="s">
        <v>89</v>
      </c>
      <c r="K67" t="s">
        <v>72</v>
      </c>
      <c r="L67" t="s">
        <v>72</v>
      </c>
      <c r="M67" t="s">
        <v>72</v>
      </c>
      <c r="N67" t="s">
        <v>72</v>
      </c>
      <c r="O67" t="s">
        <v>72</v>
      </c>
      <c r="P67" t="s">
        <v>72</v>
      </c>
      <c r="Q67" t="s">
        <v>72</v>
      </c>
      <c r="R67" t="s">
        <v>72</v>
      </c>
      <c r="S67" t="s">
        <v>89</v>
      </c>
      <c r="T67" t="s">
        <v>72</v>
      </c>
      <c r="U67" t="s">
        <v>72</v>
      </c>
      <c r="V67" t="s">
        <v>72</v>
      </c>
      <c r="W67" t="s">
        <v>89</v>
      </c>
      <c r="X67" t="s">
        <v>72</v>
      </c>
      <c r="Y67" t="s">
        <v>72</v>
      </c>
      <c r="Z67" t="s">
        <v>72</v>
      </c>
      <c r="AA67" t="s">
        <v>89</v>
      </c>
    </row>
    <row r="70" spans="2:28" x14ac:dyDescent="0.35">
      <c r="B70" s="1" t="s">
        <v>295</v>
      </c>
      <c r="C70" s="2" t="s">
        <v>245</v>
      </c>
      <c r="D70" s="2" t="s">
        <v>247</v>
      </c>
      <c r="E70" s="2" t="s">
        <v>249</v>
      </c>
      <c r="F70" s="2" t="s">
        <v>251</v>
      </c>
      <c r="G70" s="2" t="s">
        <v>253</v>
      </c>
      <c r="H70" s="2" t="s">
        <v>255</v>
      </c>
      <c r="I70" s="2" t="s">
        <v>257</v>
      </c>
      <c r="J70" s="2" t="s">
        <v>259</v>
      </c>
      <c r="K70" s="2" t="s">
        <v>261</v>
      </c>
      <c r="L70" s="2" t="s">
        <v>263</v>
      </c>
      <c r="M70" s="2" t="s">
        <v>265</v>
      </c>
      <c r="N70" s="2" t="s">
        <v>267</v>
      </c>
      <c r="O70" s="2" t="s">
        <v>270</v>
      </c>
      <c r="P70" s="2" t="s">
        <v>271</v>
      </c>
      <c r="Q70" s="2" t="s">
        <v>273</v>
      </c>
      <c r="R70" s="2" t="s">
        <v>275</v>
      </c>
      <c r="S70" s="2" t="s">
        <v>277</v>
      </c>
      <c r="T70" s="2" t="s">
        <v>279</v>
      </c>
      <c r="U70" s="2" t="s">
        <v>281</v>
      </c>
      <c r="V70" s="2" t="s">
        <v>283</v>
      </c>
      <c r="W70" s="2" t="s">
        <v>285</v>
      </c>
      <c r="X70" s="2" t="s">
        <v>287</v>
      </c>
      <c r="Y70" s="2" t="s">
        <v>289</v>
      </c>
      <c r="Z70" s="2" t="s">
        <v>291</v>
      </c>
      <c r="AA70" s="2" t="s">
        <v>293</v>
      </c>
    </row>
    <row r="71" spans="2:28" x14ac:dyDescent="0.35">
      <c r="B71">
        <v>1</v>
      </c>
      <c r="C71">
        <f>IF(C3="Sangat Tidak Setuju",1,IF(C3="Tidak Setuju",2,IF(C3="Netral / Ragu-ragu",3,IF(C3="Setuju",4,5))))</f>
        <v>5</v>
      </c>
      <c r="D71">
        <f t="shared" ref="D71:AA82" si="0">IF(D3="Sangat Tidak Setuju",1,IF(D3="Tidak Setuju",2,IF(D3="Netral / Ragu-ragu",3,IF(D3="Setuju",4,5))))</f>
        <v>5</v>
      </c>
      <c r="E71">
        <f t="shared" si="0"/>
        <v>5</v>
      </c>
      <c r="F71">
        <f t="shared" si="0"/>
        <v>5</v>
      </c>
      <c r="G71">
        <f t="shared" si="0"/>
        <v>5</v>
      </c>
      <c r="H71">
        <f t="shared" si="0"/>
        <v>5</v>
      </c>
      <c r="I71">
        <f t="shared" si="0"/>
        <v>5</v>
      </c>
      <c r="J71">
        <f t="shared" si="0"/>
        <v>5</v>
      </c>
      <c r="K71">
        <f t="shared" si="0"/>
        <v>5</v>
      </c>
      <c r="L71">
        <f t="shared" si="0"/>
        <v>5</v>
      </c>
      <c r="M71">
        <f t="shared" si="0"/>
        <v>5</v>
      </c>
      <c r="N71">
        <f t="shared" si="0"/>
        <v>5</v>
      </c>
      <c r="O71">
        <f t="shared" si="0"/>
        <v>5</v>
      </c>
      <c r="P71">
        <f t="shared" si="0"/>
        <v>5</v>
      </c>
      <c r="Q71">
        <f t="shared" si="0"/>
        <v>5</v>
      </c>
      <c r="R71">
        <f t="shared" si="0"/>
        <v>5</v>
      </c>
      <c r="S71">
        <f t="shared" si="0"/>
        <v>5</v>
      </c>
      <c r="T71">
        <f t="shared" si="0"/>
        <v>5</v>
      </c>
      <c r="U71">
        <f t="shared" si="0"/>
        <v>5</v>
      </c>
      <c r="V71">
        <f t="shared" si="0"/>
        <v>5</v>
      </c>
      <c r="W71">
        <f t="shared" si="0"/>
        <v>5</v>
      </c>
      <c r="X71">
        <f t="shared" si="0"/>
        <v>5</v>
      </c>
      <c r="Y71">
        <f t="shared" si="0"/>
        <v>5</v>
      </c>
      <c r="Z71">
        <f t="shared" si="0"/>
        <v>5</v>
      </c>
      <c r="AA71">
        <f t="shared" si="0"/>
        <v>5</v>
      </c>
      <c r="AB71">
        <f>AVERAGE(C71:AA71)</f>
        <v>5</v>
      </c>
    </row>
    <row r="72" spans="2:28" x14ac:dyDescent="0.35">
      <c r="B72">
        <v>2</v>
      </c>
      <c r="C72">
        <f t="shared" ref="C72:R135" si="1">IF(C4="Sangat Tidak Setuju",1,IF(C4="Tidak Setuju",2,IF(C4="Netral / Ragu-ragu",3,IF(C4="Setuju",4,5))))</f>
        <v>3</v>
      </c>
      <c r="D72">
        <f t="shared" si="1"/>
        <v>5</v>
      </c>
      <c r="E72">
        <f t="shared" si="1"/>
        <v>5</v>
      </c>
      <c r="F72">
        <f t="shared" si="1"/>
        <v>4</v>
      </c>
      <c r="G72">
        <f t="shared" si="1"/>
        <v>3</v>
      </c>
      <c r="H72">
        <f t="shared" si="1"/>
        <v>3</v>
      </c>
      <c r="I72">
        <f t="shared" si="1"/>
        <v>3</v>
      </c>
      <c r="J72">
        <f t="shared" si="1"/>
        <v>3</v>
      </c>
      <c r="K72">
        <f t="shared" si="1"/>
        <v>3</v>
      </c>
      <c r="L72">
        <f t="shared" si="1"/>
        <v>4</v>
      </c>
      <c r="M72">
        <f t="shared" si="1"/>
        <v>5</v>
      </c>
      <c r="N72">
        <f t="shared" si="1"/>
        <v>4</v>
      </c>
      <c r="O72">
        <f t="shared" si="1"/>
        <v>5</v>
      </c>
      <c r="P72">
        <f t="shared" si="1"/>
        <v>5</v>
      </c>
      <c r="Q72">
        <f t="shared" si="1"/>
        <v>5</v>
      </c>
      <c r="R72">
        <f t="shared" si="1"/>
        <v>5</v>
      </c>
      <c r="S72">
        <f t="shared" si="0"/>
        <v>5</v>
      </c>
      <c r="T72">
        <f t="shared" si="0"/>
        <v>5</v>
      </c>
      <c r="U72">
        <f t="shared" si="0"/>
        <v>5</v>
      </c>
      <c r="V72">
        <f t="shared" si="0"/>
        <v>5</v>
      </c>
      <c r="W72">
        <f t="shared" si="0"/>
        <v>5</v>
      </c>
      <c r="X72">
        <f t="shared" si="0"/>
        <v>3</v>
      </c>
      <c r="Y72">
        <f t="shared" si="0"/>
        <v>4</v>
      </c>
      <c r="Z72">
        <f t="shared" si="0"/>
        <v>4</v>
      </c>
      <c r="AA72">
        <f t="shared" si="0"/>
        <v>4</v>
      </c>
      <c r="AB72">
        <f t="shared" ref="AB72:AB135" si="2">AVERAGE(C72:AA72)</f>
        <v>4.2</v>
      </c>
    </row>
    <row r="73" spans="2:28" x14ac:dyDescent="0.35">
      <c r="B73">
        <v>3</v>
      </c>
      <c r="C73">
        <f t="shared" si="1"/>
        <v>4</v>
      </c>
      <c r="D73">
        <f t="shared" si="0"/>
        <v>4</v>
      </c>
      <c r="E73">
        <f t="shared" si="0"/>
        <v>4</v>
      </c>
      <c r="F73">
        <f t="shared" si="0"/>
        <v>3</v>
      </c>
      <c r="G73">
        <f t="shared" si="0"/>
        <v>4</v>
      </c>
      <c r="H73">
        <f t="shared" si="0"/>
        <v>4</v>
      </c>
      <c r="I73">
        <f t="shared" si="0"/>
        <v>3</v>
      </c>
      <c r="J73">
        <f t="shared" si="0"/>
        <v>4</v>
      </c>
      <c r="K73">
        <f t="shared" si="0"/>
        <v>4</v>
      </c>
      <c r="L73">
        <f t="shared" si="0"/>
        <v>3</v>
      </c>
      <c r="M73">
        <f t="shared" si="0"/>
        <v>4</v>
      </c>
      <c r="N73">
        <f t="shared" si="0"/>
        <v>4</v>
      </c>
      <c r="O73">
        <f t="shared" si="0"/>
        <v>3</v>
      </c>
      <c r="P73">
        <f t="shared" si="0"/>
        <v>3</v>
      </c>
      <c r="Q73">
        <f t="shared" si="0"/>
        <v>4</v>
      </c>
      <c r="R73">
        <f t="shared" si="0"/>
        <v>3</v>
      </c>
      <c r="S73">
        <f t="shared" si="0"/>
        <v>3</v>
      </c>
      <c r="T73">
        <f t="shared" si="0"/>
        <v>4</v>
      </c>
      <c r="U73">
        <f t="shared" si="0"/>
        <v>4</v>
      </c>
      <c r="V73">
        <f t="shared" si="0"/>
        <v>5</v>
      </c>
      <c r="W73">
        <f t="shared" si="0"/>
        <v>4</v>
      </c>
      <c r="X73">
        <f t="shared" si="0"/>
        <v>3</v>
      </c>
      <c r="Y73">
        <f t="shared" si="0"/>
        <v>4</v>
      </c>
      <c r="Z73">
        <f t="shared" si="0"/>
        <v>4</v>
      </c>
      <c r="AA73">
        <f t="shared" si="0"/>
        <v>4</v>
      </c>
      <c r="AB73">
        <f t="shared" si="2"/>
        <v>3.72</v>
      </c>
    </row>
    <row r="74" spans="2:28" x14ac:dyDescent="0.35">
      <c r="B74">
        <v>4</v>
      </c>
      <c r="C74">
        <f t="shared" si="1"/>
        <v>4</v>
      </c>
      <c r="D74">
        <f t="shared" si="0"/>
        <v>4</v>
      </c>
      <c r="E74">
        <f t="shared" si="0"/>
        <v>3</v>
      </c>
      <c r="F74">
        <f t="shared" si="0"/>
        <v>3</v>
      </c>
      <c r="G74">
        <f t="shared" si="0"/>
        <v>4</v>
      </c>
      <c r="H74">
        <f t="shared" si="0"/>
        <v>3</v>
      </c>
      <c r="I74">
        <f t="shared" si="0"/>
        <v>3</v>
      </c>
      <c r="J74">
        <f t="shared" si="0"/>
        <v>3</v>
      </c>
      <c r="K74">
        <f t="shared" si="0"/>
        <v>4</v>
      </c>
      <c r="L74">
        <f t="shared" si="0"/>
        <v>3</v>
      </c>
      <c r="M74">
        <f t="shared" si="0"/>
        <v>4</v>
      </c>
      <c r="N74">
        <f t="shared" si="0"/>
        <v>3</v>
      </c>
      <c r="O74">
        <f t="shared" si="0"/>
        <v>4</v>
      </c>
      <c r="P74">
        <f t="shared" si="0"/>
        <v>4</v>
      </c>
      <c r="Q74">
        <f t="shared" si="0"/>
        <v>4</v>
      </c>
      <c r="R74">
        <f t="shared" si="0"/>
        <v>4</v>
      </c>
      <c r="S74">
        <f t="shared" si="0"/>
        <v>4</v>
      </c>
      <c r="T74">
        <f t="shared" si="0"/>
        <v>3</v>
      </c>
      <c r="U74">
        <f t="shared" si="0"/>
        <v>4</v>
      </c>
      <c r="V74">
        <f t="shared" si="0"/>
        <v>4</v>
      </c>
      <c r="W74">
        <f t="shared" si="0"/>
        <v>3</v>
      </c>
      <c r="X74">
        <f t="shared" si="0"/>
        <v>4</v>
      </c>
      <c r="Y74">
        <f t="shared" si="0"/>
        <v>4</v>
      </c>
      <c r="Z74">
        <f t="shared" si="0"/>
        <v>4</v>
      </c>
      <c r="AA74">
        <f t="shared" si="0"/>
        <v>4</v>
      </c>
      <c r="AB74">
        <f t="shared" si="2"/>
        <v>3.64</v>
      </c>
    </row>
    <row r="75" spans="2:28" x14ac:dyDescent="0.35">
      <c r="B75">
        <v>5</v>
      </c>
      <c r="C75">
        <f t="shared" si="1"/>
        <v>3</v>
      </c>
      <c r="D75">
        <f t="shared" si="0"/>
        <v>3</v>
      </c>
      <c r="E75">
        <f t="shared" si="0"/>
        <v>3</v>
      </c>
      <c r="F75">
        <f t="shared" si="0"/>
        <v>3</v>
      </c>
      <c r="G75">
        <f t="shared" si="0"/>
        <v>3</v>
      </c>
      <c r="H75">
        <f t="shared" si="0"/>
        <v>3</v>
      </c>
      <c r="I75">
        <f t="shared" si="0"/>
        <v>3</v>
      </c>
      <c r="J75">
        <f t="shared" si="0"/>
        <v>3</v>
      </c>
      <c r="K75">
        <f t="shared" si="0"/>
        <v>3</v>
      </c>
      <c r="L75">
        <f t="shared" si="0"/>
        <v>3</v>
      </c>
      <c r="M75">
        <f t="shared" si="0"/>
        <v>3</v>
      </c>
      <c r="N75">
        <f t="shared" si="0"/>
        <v>3</v>
      </c>
      <c r="O75">
        <f t="shared" si="0"/>
        <v>3</v>
      </c>
      <c r="P75">
        <f t="shared" si="0"/>
        <v>3</v>
      </c>
      <c r="Q75">
        <f t="shared" si="0"/>
        <v>3</v>
      </c>
      <c r="R75">
        <f t="shared" si="0"/>
        <v>3</v>
      </c>
      <c r="S75">
        <f t="shared" si="0"/>
        <v>3</v>
      </c>
      <c r="T75">
        <f t="shared" si="0"/>
        <v>3</v>
      </c>
      <c r="U75">
        <f t="shared" si="0"/>
        <v>3</v>
      </c>
      <c r="V75">
        <f t="shared" si="0"/>
        <v>3</v>
      </c>
      <c r="W75">
        <f t="shared" si="0"/>
        <v>3</v>
      </c>
      <c r="X75">
        <f t="shared" si="0"/>
        <v>2</v>
      </c>
      <c r="Y75">
        <f t="shared" si="0"/>
        <v>3</v>
      </c>
      <c r="Z75">
        <f t="shared" si="0"/>
        <v>3</v>
      </c>
      <c r="AA75">
        <f t="shared" si="0"/>
        <v>3</v>
      </c>
      <c r="AB75">
        <f t="shared" si="2"/>
        <v>2.96</v>
      </c>
    </row>
    <row r="76" spans="2:28" x14ac:dyDescent="0.35">
      <c r="B76">
        <v>6</v>
      </c>
      <c r="C76">
        <f t="shared" si="1"/>
        <v>4</v>
      </c>
      <c r="D76">
        <f t="shared" si="0"/>
        <v>3</v>
      </c>
      <c r="E76">
        <f t="shared" si="0"/>
        <v>4</v>
      </c>
      <c r="F76">
        <f t="shared" si="0"/>
        <v>3</v>
      </c>
      <c r="G76">
        <f t="shared" si="0"/>
        <v>4</v>
      </c>
      <c r="H76">
        <f t="shared" si="0"/>
        <v>4</v>
      </c>
      <c r="I76">
        <f t="shared" si="0"/>
        <v>3</v>
      </c>
      <c r="J76">
        <f t="shared" si="0"/>
        <v>3</v>
      </c>
      <c r="K76">
        <f t="shared" si="0"/>
        <v>4</v>
      </c>
      <c r="L76">
        <f t="shared" si="0"/>
        <v>4</v>
      </c>
      <c r="M76">
        <f t="shared" si="0"/>
        <v>3</v>
      </c>
      <c r="N76">
        <f t="shared" si="0"/>
        <v>4</v>
      </c>
      <c r="O76">
        <f t="shared" si="0"/>
        <v>3</v>
      </c>
      <c r="P76">
        <f t="shared" si="0"/>
        <v>4</v>
      </c>
      <c r="Q76">
        <f t="shared" si="0"/>
        <v>3</v>
      </c>
      <c r="R76">
        <f t="shared" si="0"/>
        <v>4</v>
      </c>
      <c r="S76">
        <f t="shared" si="0"/>
        <v>2</v>
      </c>
      <c r="T76">
        <f t="shared" si="0"/>
        <v>4</v>
      </c>
      <c r="U76">
        <f t="shared" si="0"/>
        <v>3</v>
      </c>
      <c r="V76">
        <f t="shared" si="0"/>
        <v>3</v>
      </c>
      <c r="W76">
        <f t="shared" si="0"/>
        <v>3</v>
      </c>
      <c r="X76">
        <f t="shared" si="0"/>
        <v>3</v>
      </c>
      <c r="Y76">
        <f t="shared" si="0"/>
        <v>3</v>
      </c>
      <c r="Z76">
        <f t="shared" si="0"/>
        <v>3</v>
      </c>
      <c r="AA76">
        <f t="shared" si="0"/>
        <v>3</v>
      </c>
      <c r="AB76">
        <f t="shared" si="2"/>
        <v>3.36</v>
      </c>
    </row>
    <row r="77" spans="2:28" x14ac:dyDescent="0.35">
      <c r="B77">
        <v>7</v>
      </c>
      <c r="C77">
        <f t="shared" si="1"/>
        <v>3</v>
      </c>
      <c r="D77">
        <f t="shared" si="0"/>
        <v>4</v>
      </c>
      <c r="E77">
        <f t="shared" si="0"/>
        <v>4</v>
      </c>
      <c r="F77">
        <f t="shared" si="0"/>
        <v>5</v>
      </c>
      <c r="G77">
        <f t="shared" si="0"/>
        <v>5</v>
      </c>
      <c r="H77">
        <f t="shared" si="0"/>
        <v>3</v>
      </c>
      <c r="I77">
        <f t="shared" si="0"/>
        <v>3</v>
      </c>
      <c r="J77">
        <f t="shared" si="0"/>
        <v>3</v>
      </c>
      <c r="K77">
        <f t="shared" si="0"/>
        <v>3</v>
      </c>
      <c r="L77">
        <f t="shared" si="0"/>
        <v>3</v>
      </c>
      <c r="M77">
        <f t="shared" si="0"/>
        <v>3</v>
      </c>
      <c r="N77">
        <f t="shared" si="0"/>
        <v>4</v>
      </c>
      <c r="O77">
        <f t="shared" si="0"/>
        <v>3</v>
      </c>
      <c r="P77">
        <f t="shared" si="0"/>
        <v>3</v>
      </c>
      <c r="Q77">
        <f t="shared" si="0"/>
        <v>5</v>
      </c>
      <c r="R77">
        <f t="shared" si="0"/>
        <v>5</v>
      </c>
      <c r="S77">
        <f t="shared" si="0"/>
        <v>5</v>
      </c>
      <c r="T77">
        <f t="shared" si="0"/>
        <v>5</v>
      </c>
      <c r="U77">
        <f t="shared" si="0"/>
        <v>5</v>
      </c>
      <c r="V77">
        <f t="shared" si="0"/>
        <v>5</v>
      </c>
      <c r="W77">
        <f t="shared" si="0"/>
        <v>4</v>
      </c>
      <c r="X77">
        <f t="shared" si="0"/>
        <v>1</v>
      </c>
      <c r="Y77">
        <f t="shared" si="0"/>
        <v>3</v>
      </c>
      <c r="Z77">
        <f t="shared" si="0"/>
        <v>3</v>
      </c>
      <c r="AA77">
        <f t="shared" si="0"/>
        <v>3</v>
      </c>
      <c r="AB77">
        <f t="shared" si="2"/>
        <v>3.72</v>
      </c>
    </row>
    <row r="78" spans="2:28" x14ac:dyDescent="0.35">
      <c r="B78">
        <v>8</v>
      </c>
      <c r="C78">
        <f t="shared" si="1"/>
        <v>5</v>
      </c>
      <c r="D78">
        <f t="shared" si="0"/>
        <v>5</v>
      </c>
      <c r="E78">
        <f t="shared" si="0"/>
        <v>5</v>
      </c>
      <c r="F78">
        <f t="shared" si="0"/>
        <v>5</v>
      </c>
      <c r="G78">
        <f t="shared" si="0"/>
        <v>5</v>
      </c>
      <c r="H78">
        <f t="shared" si="0"/>
        <v>5</v>
      </c>
      <c r="I78">
        <f t="shared" si="0"/>
        <v>5</v>
      </c>
      <c r="J78">
        <f t="shared" si="0"/>
        <v>5</v>
      </c>
      <c r="K78">
        <f t="shared" si="0"/>
        <v>5</v>
      </c>
      <c r="L78">
        <f t="shared" si="0"/>
        <v>5</v>
      </c>
      <c r="M78">
        <f t="shared" si="0"/>
        <v>5</v>
      </c>
      <c r="N78">
        <f t="shared" si="0"/>
        <v>5</v>
      </c>
      <c r="O78">
        <f t="shared" si="0"/>
        <v>5</v>
      </c>
      <c r="P78">
        <f t="shared" si="0"/>
        <v>5</v>
      </c>
      <c r="Q78">
        <f t="shared" si="0"/>
        <v>4</v>
      </c>
      <c r="R78">
        <f t="shared" si="0"/>
        <v>5</v>
      </c>
      <c r="S78">
        <f t="shared" si="0"/>
        <v>5</v>
      </c>
      <c r="T78">
        <f t="shared" si="0"/>
        <v>4</v>
      </c>
      <c r="U78">
        <f t="shared" si="0"/>
        <v>5</v>
      </c>
      <c r="V78">
        <f t="shared" si="0"/>
        <v>5</v>
      </c>
      <c r="W78">
        <f t="shared" si="0"/>
        <v>5</v>
      </c>
      <c r="X78">
        <f t="shared" si="0"/>
        <v>5</v>
      </c>
      <c r="Y78">
        <f t="shared" si="0"/>
        <v>5</v>
      </c>
      <c r="Z78">
        <f t="shared" si="0"/>
        <v>5</v>
      </c>
      <c r="AA78">
        <f t="shared" si="0"/>
        <v>5</v>
      </c>
      <c r="AB78">
        <f t="shared" si="2"/>
        <v>4.92</v>
      </c>
    </row>
    <row r="79" spans="2:28" x14ac:dyDescent="0.35">
      <c r="B79">
        <v>9</v>
      </c>
      <c r="C79">
        <f t="shared" si="1"/>
        <v>3</v>
      </c>
      <c r="D79">
        <f t="shared" si="0"/>
        <v>3</v>
      </c>
      <c r="E79">
        <f t="shared" si="0"/>
        <v>4</v>
      </c>
      <c r="F79">
        <f t="shared" si="0"/>
        <v>4</v>
      </c>
      <c r="G79">
        <f t="shared" si="0"/>
        <v>3</v>
      </c>
      <c r="H79">
        <f t="shared" si="0"/>
        <v>3</v>
      </c>
      <c r="I79">
        <f t="shared" si="0"/>
        <v>3</v>
      </c>
      <c r="J79">
        <f t="shared" si="0"/>
        <v>3</v>
      </c>
      <c r="K79">
        <f t="shared" si="0"/>
        <v>3</v>
      </c>
      <c r="L79">
        <f t="shared" si="0"/>
        <v>3</v>
      </c>
      <c r="M79">
        <f t="shared" si="0"/>
        <v>3</v>
      </c>
      <c r="N79">
        <f t="shared" si="0"/>
        <v>4</v>
      </c>
      <c r="O79">
        <f t="shared" si="0"/>
        <v>4</v>
      </c>
      <c r="P79">
        <f t="shared" si="0"/>
        <v>3</v>
      </c>
      <c r="Q79">
        <f t="shared" si="0"/>
        <v>3</v>
      </c>
      <c r="R79">
        <f t="shared" si="0"/>
        <v>3</v>
      </c>
      <c r="S79">
        <f t="shared" si="0"/>
        <v>3</v>
      </c>
      <c r="T79">
        <f t="shared" si="0"/>
        <v>3</v>
      </c>
      <c r="U79">
        <f t="shared" si="0"/>
        <v>3</v>
      </c>
      <c r="V79">
        <f t="shared" si="0"/>
        <v>3</v>
      </c>
      <c r="W79">
        <f t="shared" si="0"/>
        <v>4</v>
      </c>
      <c r="X79">
        <f t="shared" si="0"/>
        <v>3</v>
      </c>
      <c r="Y79">
        <f t="shared" si="0"/>
        <v>3</v>
      </c>
      <c r="Z79">
        <f t="shared" si="0"/>
        <v>3</v>
      </c>
      <c r="AA79">
        <f t="shared" si="0"/>
        <v>3</v>
      </c>
      <c r="AB79">
        <f t="shared" si="2"/>
        <v>3.2</v>
      </c>
    </row>
    <row r="80" spans="2:28" x14ac:dyDescent="0.35">
      <c r="B80">
        <v>10</v>
      </c>
      <c r="C80">
        <f t="shared" si="1"/>
        <v>5</v>
      </c>
      <c r="D80">
        <f t="shared" si="0"/>
        <v>5</v>
      </c>
      <c r="E80">
        <f t="shared" si="0"/>
        <v>5</v>
      </c>
      <c r="F80">
        <f t="shared" si="0"/>
        <v>5</v>
      </c>
      <c r="G80">
        <f t="shared" si="0"/>
        <v>5</v>
      </c>
      <c r="H80">
        <f t="shared" si="0"/>
        <v>5</v>
      </c>
      <c r="I80">
        <f t="shared" si="0"/>
        <v>5</v>
      </c>
      <c r="J80">
        <f t="shared" si="0"/>
        <v>5</v>
      </c>
      <c r="K80">
        <f t="shared" si="0"/>
        <v>5</v>
      </c>
      <c r="L80">
        <f t="shared" si="0"/>
        <v>5</v>
      </c>
      <c r="M80">
        <f t="shared" si="0"/>
        <v>5</v>
      </c>
      <c r="N80">
        <f t="shared" si="0"/>
        <v>5</v>
      </c>
      <c r="O80">
        <f t="shared" si="0"/>
        <v>5</v>
      </c>
      <c r="P80">
        <f t="shared" si="0"/>
        <v>5</v>
      </c>
      <c r="Q80">
        <f t="shared" si="0"/>
        <v>5</v>
      </c>
      <c r="R80">
        <f t="shared" si="0"/>
        <v>5</v>
      </c>
      <c r="S80">
        <f t="shared" si="0"/>
        <v>5</v>
      </c>
      <c r="T80">
        <f t="shared" si="0"/>
        <v>5</v>
      </c>
      <c r="U80">
        <f t="shared" si="0"/>
        <v>5</v>
      </c>
      <c r="V80">
        <f t="shared" si="0"/>
        <v>5</v>
      </c>
      <c r="W80">
        <f t="shared" si="0"/>
        <v>5</v>
      </c>
      <c r="X80">
        <f t="shared" si="0"/>
        <v>5</v>
      </c>
      <c r="Y80">
        <f t="shared" si="0"/>
        <v>5</v>
      </c>
      <c r="Z80">
        <f t="shared" si="0"/>
        <v>5</v>
      </c>
      <c r="AA80">
        <f t="shared" si="0"/>
        <v>5</v>
      </c>
      <c r="AB80">
        <f t="shared" si="2"/>
        <v>5</v>
      </c>
    </row>
    <row r="81" spans="2:28" x14ac:dyDescent="0.35">
      <c r="B81">
        <v>11</v>
      </c>
      <c r="C81">
        <f t="shared" si="1"/>
        <v>5</v>
      </c>
      <c r="D81">
        <f t="shared" si="0"/>
        <v>5</v>
      </c>
      <c r="E81">
        <f t="shared" si="0"/>
        <v>5</v>
      </c>
      <c r="F81">
        <f t="shared" si="0"/>
        <v>5</v>
      </c>
      <c r="G81">
        <f t="shared" si="0"/>
        <v>5</v>
      </c>
      <c r="H81">
        <f t="shared" si="0"/>
        <v>5</v>
      </c>
      <c r="I81">
        <f t="shared" si="0"/>
        <v>5</v>
      </c>
      <c r="J81">
        <f t="shared" si="0"/>
        <v>5</v>
      </c>
      <c r="K81">
        <f t="shared" si="0"/>
        <v>5</v>
      </c>
      <c r="L81">
        <f t="shared" si="0"/>
        <v>5</v>
      </c>
      <c r="M81">
        <f t="shared" si="0"/>
        <v>5</v>
      </c>
      <c r="N81">
        <f t="shared" si="0"/>
        <v>5</v>
      </c>
      <c r="O81">
        <f t="shared" si="0"/>
        <v>5</v>
      </c>
      <c r="P81">
        <f t="shared" si="0"/>
        <v>5</v>
      </c>
      <c r="Q81">
        <f t="shared" si="0"/>
        <v>3</v>
      </c>
      <c r="R81">
        <f t="shared" si="0"/>
        <v>5</v>
      </c>
      <c r="S81">
        <f t="shared" si="0"/>
        <v>5</v>
      </c>
      <c r="T81">
        <f t="shared" si="0"/>
        <v>5</v>
      </c>
      <c r="U81">
        <f t="shared" si="0"/>
        <v>5</v>
      </c>
      <c r="V81">
        <f t="shared" si="0"/>
        <v>5</v>
      </c>
      <c r="W81">
        <f t="shared" si="0"/>
        <v>5</v>
      </c>
      <c r="X81">
        <f t="shared" si="0"/>
        <v>4</v>
      </c>
      <c r="Y81">
        <f t="shared" si="0"/>
        <v>5</v>
      </c>
      <c r="Z81">
        <f t="shared" si="0"/>
        <v>5</v>
      </c>
      <c r="AA81">
        <f t="shared" si="0"/>
        <v>5</v>
      </c>
      <c r="AB81">
        <f t="shared" si="2"/>
        <v>4.88</v>
      </c>
    </row>
    <row r="82" spans="2:28" x14ac:dyDescent="0.35">
      <c r="B82">
        <v>12</v>
      </c>
      <c r="C82">
        <f t="shared" si="1"/>
        <v>4</v>
      </c>
      <c r="D82">
        <f t="shared" si="0"/>
        <v>4</v>
      </c>
      <c r="E82">
        <f t="shared" si="0"/>
        <v>4</v>
      </c>
      <c r="F82">
        <f t="shared" si="0"/>
        <v>4</v>
      </c>
      <c r="G82">
        <f t="shared" si="0"/>
        <v>4</v>
      </c>
      <c r="H82">
        <f t="shared" si="0"/>
        <v>4</v>
      </c>
      <c r="I82">
        <f t="shared" si="0"/>
        <v>4</v>
      </c>
      <c r="J82">
        <f t="shared" ref="D82:AA92" si="3">IF(J14="Sangat Tidak Setuju",1,IF(J14="Tidak Setuju",2,IF(J14="Netral / Ragu-ragu",3,IF(J14="Setuju",4,5))))</f>
        <v>4</v>
      </c>
      <c r="K82">
        <f t="shared" si="3"/>
        <v>4</v>
      </c>
      <c r="L82">
        <f t="shared" si="3"/>
        <v>4</v>
      </c>
      <c r="M82">
        <f t="shared" si="3"/>
        <v>4</v>
      </c>
      <c r="N82">
        <f t="shared" si="3"/>
        <v>4</v>
      </c>
      <c r="O82">
        <f t="shared" si="3"/>
        <v>4</v>
      </c>
      <c r="P82">
        <f t="shared" si="3"/>
        <v>4</v>
      </c>
      <c r="Q82">
        <f t="shared" si="3"/>
        <v>4</v>
      </c>
      <c r="R82">
        <f t="shared" si="3"/>
        <v>4</v>
      </c>
      <c r="S82">
        <f t="shared" si="3"/>
        <v>4</v>
      </c>
      <c r="T82">
        <f t="shared" si="3"/>
        <v>4</v>
      </c>
      <c r="U82">
        <f t="shared" si="3"/>
        <v>4</v>
      </c>
      <c r="V82">
        <f t="shared" si="3"/>
        <v>4</v>
      </c>
      <c r="W82">
        <f t="shared" si="3"/>
        <v>4</v>
      </c>
      <c r="X82">
        <f t="shared" si="3"/>
        <v>4</v>
      </c>
      <c r="Y82">
        <f t="shared" si="3"/>
        <v>4</v>
      </c>
      <c r="Z82">
        <f t="shared" si="3"/>
        <v>4</v>
      </c>
      <c r="AA82">
        <f t="shared" si="3"/>
        <v>4</v>
      </c>
      <c r="AB82">
        <f t="shared" si="2"/>
        <v>4</v>
      </c>
    </row>
    <row r="83" spans="2:28" x14ac:dyDescent="0.35">
      <c r="B83">
        <v>13</v>
      </c>
      <c r="C83">
        <f t="shared" si="1"/>
        <v>4</v>
      </c>
      <c r="D83">
        <f t="shared" si="3"/>
        <v>4</v>
      </c>
      <c r="E83">
        <f t="shared" si="3"/>
        <v>5</v>
      </c>
      <c r="F83">
        <f t="shared" si="3"/>
        <v>5</v>
      </c>
      <c r="G83">
        <f t="shared" si="3"/>
        <v>5</v>
      </c>
      <c r="H83">
        <f t="shared" si="3"/>
        <v>5</v>
      </c>
      <c r="I83">
        <f t="shared" si="3"/>
        <v>5</v>
      </c>
      <c r="J83">
        <f t="shared" si="3"/>
        <v>5</v>
      </c>
      <c r="K83">
        <f t="shared" si="3"/>
        <v>4</v>
      </c>
      <c r="L83">
        <f t="shared" si="3"/>
        <v>5</v>
      </c>
      <c r="M83">
        <f t="shared" si="3"/>
        <v>5</v>
      </c>
      <c r="N83">
        <f t="shared" si="3"/>
        <v>5</v>
      </c>
      <c r="O83">
        <f t="shared" si="3"/>
        <v>4</v>
      </c>
      <c r="P83">
        <f t="shared" si="3"/>
        <v>4</v>
      </c>
      <c r="Q83">
        <f t="shared" si="3"/>
        <v>5</v>
      </c>
      <c r="R83">
        <f t="shared" si="3"/>
        <v>5</v>
      </c>
      <c r="S83">
        <f t="shared" si="3"/>
        <v>5</v>
      </c>
      <c r="T83">
        <f t="shared" si="3"/>
        <v>5</v>
      </c>
      <c r="U83">
        <f t="shared" si="3"/>
        <v>5</v>
      </c>
      <c r="V83">
        <f t="shared" si="3"/>
        <v>5</v>
      </c>
      <c r="W83">
        <f t="shared" si="3"/>
        <v>5</v>
      </c>
      <c r="X83">
        <f t="shared" si="3"/>
        <v>5</v>
      </c>
      <c r="Y83">
        <f t="shared" si="3"/>
        <v>5</v>
      </c>
      <c r="Z83">
        <f t="shared" si="3"/>
        <v>5</v>
      </c>
      <c r="AA83">
        <f t="shared" si="3"/>
        <v>4</v>
      </c>
      <c r="AB83">
        <f t="shared" si="2"/>
        <v>4.76</v>
      </c>
    </row>
    <row r="84" spans="2:28" x14ac:dyDescent="0.35">
      <c r="B84">
        <v>14</v>
      </c>
      <c r="C84">
        <f t="shared" si="1"/>
        <v>4</v>
      </c>
      <c r="D84">
        <f t="shared" si="3"/>
        <v>4</v>
      </c>
      <c r="E84">
        <f t="shared" si="3"/>
        <v>4</v>
      </c>
      <c r="F84">
        <f t="shared" si="3"/>
        <v>4</v>
      </c>
      <c r="G84">
        <f t="shared" si="3"/>
        <v>3</v>
      </c>
      <c r="H84">
        <f t="shared" si="3"/>
        <v>3</v>
      </c>
      <c r="I84">
        <f t="shared" si="3"/>
        <v>3</v>
      </c>
      <c r="J84">
        <f t="shared" si="3"/>
        <v>3</v>
      </c>
      <c r="K84">
        <f t="shared" si="3"/>
        <v>4</v>
      </c>
      <c r="L84">
        <f t="shared" si="3"/>
        <v>4</v>
      </c>
      <c r="M84">
        <f t="shared" si="3"/>
        <v>4</v>
      </c>
      <c r="N84">
        <f t="shared" si="3"/>
        <v>4</v>
      </c>
      <c r="O84">
        <f t="shared" si="3"/>
        <v>4</v>
      </c>
      <c r="P84">
        <f t="shared" si="3"/>
        <v>4</v>
      </c>
      <c r="Q84">
        <f t="shared" si="3"/>
        <v>3</v>
      </c>
      <c r="R84">
        <f t="shared" si="3"/>
        <v>5</v>
      </c>
      <c r="S84">
        <f t="shared" si="3"/>
        <v>4</v>
      </c>
      <c r="T84">
        <f t="shared" si="3"/>
        <v>3</v>
      </c>
      <c r="U84">
        <f t="shared" si="3"/>
        <v>3</v>
      </c>
      <c r="V84">
        <f t="shared" si="3"/>
        <v>3</v>
      </c>
      <c r="W84">
        <f t="shared" si="3"/>
        <v>3</v>
      </c>
      <c r="X84">
        <f t="shared" si="3"/>
        <v>3</v>
      </c>
      <c r="Y84">
        <f t="shared" si="3"/>
        <v>4</v>
      </c>
      <c r="Z84">
        <f t="shared" si="3"/>
        <v>4</v>
      </c>
      <c r="AA84">
        <f t="shared" si="3"/>
        <v>4</v>
      </c>
      <c r="AB84">
        <f t="shared" si="2"/>
        <v>3.64</v>
      </c>
    </row>
    <row r="85" spans="2:28" x14ac:dyDescent="0.35">
      <c r="B85">
        <v>15</v>
      </c>
      <c r="C85">
        <f t="shared" si="1"/>
        <v>5</v>
      </c>
      <c r="D85">
        <f t="shared" si="3"/>
        <v>4</v>
      </c>
      <c r="E85">
        <f t="shared" si="3"/>
        <v>5</v>
      </c>
      <c r="F85">
        <f t="shared" si="3"/>
        <v>5</v>
      </c>
      <c r="G85">
        <f t="shared" si="3"/>
        <v>5</v>
      </c>
      <c r="H85">
        <f t="shared" si="3"/>
        <v>5</v>
      </c>
      <c r="I85">
        <f t="shared" si="3"/>
        <v>5</v>
      </c>
      <c r="J85">
        <f t="shared" si="3"/>
        <v>5</v>
      </c>
      <c r="K85">
        <f t="shared" si="3"/>
        <v>5</v>
      </c>
      <c r="L85">
        <f t="shared" si="3"/>
        <v>5</v>
      </c>
      <c r="M85">
        <f t="shared" si="3"/>
        <v>5</v>
      </c>
      <c r="N85">
        <f t="shared" si="3"/>
        <v>5</v>
      </c>
      <c r="O85">
        <f t="shared" si="3"/>
        <v>5</v>
      </c>
      <c r="P85">
        <f t="shared" si="3"/>
        <v>5</v>
      </c>
      <c r="Q85">
        <f t="shared" si="3"/>
        <v>5</v>
      </c>
      <c r="R85">
        <f t="shared" si="3"/>
        <v>5</v>
      </c>
      <c r="S85">
        <f t="shared" si="3"/>
        <v>5</v>
      </c>
      <c r="T85">
        <f t="shared" si="3"/>
        <v>5</v>
      </c>
      <c r="U85">
        <f t="shared" si="3"/>
        <v>5</v>
      </c>
      <c r="V85">
        <f t="shared" si="3"/>
        <v>5</v>
      </c>
      <c r="W85">
        <f t="shared" si="3"/>
        <v>5</v>
      </c>
      <c r="X85">
        <f t="shared" si="3"/>
        <v>5</v>
      </c>
      <c r="Y85">
        <f t="shared" si="3"/>
        <v>5</v>
      </c>
      <c r="Z85">
        <f t="shared" si="3"/>
        <v>5</v>
      </c>
      <c r="AA85">
        <f t="shared" si="3"/>
        <v>5</v>
      </c>
      <c r="AB85">
        <f t="shared" si="2"/>
        <v>4.96</v>
      </c>
    </row>
    <row r="86" spans="2:28" x14ac:dyDescent="0.35">
      <c r="B86">
        <v>16</v>
      </c>
      <c r="C86">
        <f t="shared" si="1"/>
        <v>4</v>
      </c>
      <c r="D86">
        <f t="shared" si="3"/>
        <v>3</v>
      </c>
      <c r="E86">
        <f t="shared" si="3"/>
        <v>4</v>
      </c>
      <c r="F86">
        <f t="shared" si="3"/>
        <v>4</v>
      </c>
      <c r="G86">
        <f t="shared" si="3"/>
        <v>3</v>
      </c>
      <c r="H86">
        <f t="shared" si="3"/>
        <v>3</v>
      </c>
      <c r="I86">
        <f t="shared" si="3"/>
        <v>4</v>
      </c>
      <c r="J86">
        <f t="shared" si="3"/>
        <v>4</v>
      </c>
      <c r="K86">
        <f t="shared" si="3"/>
        <v>3</v>
      </c>
      <c r="L86">
        <f t="shared" si="3"/>
        <v>3</v>
      </c>
      <c r="M86">
        <f t="shared" si="3"/>
        <v>4</v>
      </c>
      <c r="N86">
        <f t="shared" si="3"/>
        <v>4</v>
      </c>
      <c r="O86">
        <f t="shared" si="3"/>
        <v>3</v>
      </c>
      <c r="P86">
        <f t="shared" si="3"/>
        <v>4</v>
      </c>
      <c r="Q86">
        <f t="shared" si="3"/>
        <v>3</v>
      </c>
      <c r="R86">
        <f t="shared" si="3"/>
        <v>3</v>
      </c>
      <c r="S86">
        <f t="shared" si="3"/>
        <v>3</v>
      </c>
      <c r="T86">
        <f t="shared" si="3"/>
        <v>3</v>
      </c>
      <c r="U86">
        <f t="shared" si="3"/>
        <v>3</v>
      </c>
      <c r="V86">
        <f t="shared" si="3"/>
        <v>3</v>
      </c>
      <c r="W86">
        <f t="shared" si="3"/>
        <v>4</v>
      </c>
      <c r="X86">
        <f t="shared" si="3"/>
        <v>3</v>
      </c>
      <c r="Y86">
        <f t="shared" si="3"/>
        <v>4</v>
      </c>
      <c r="Z86">
        <f t="shared" si="3"/>
        <v>4</v>
      </c>
      <c r="AA86">
        <f t="shared" si="3"/>
        <v>3</v>
      </c>
      <c r="AB86">
        <f t="shared" si="2"/>
        <v>3.44</v>
      </c>
    </row>
    <row r="87" spans="2:28" x14ac:dyDescent="0.35">
      <c r="B87">
        <v>17</v>
      </c>
      <c r="C87">
        <f t="shared" si="1"/>
        <v>5</v>
      </c>
      <c r="D87">
        <f t="shared" si="3"/>
        <v>5</v>
      </c>
      <c r="E87">
        <f t="shared" si="3"/>
        <v>5</v>
      </c>
      <c r="F87">
        <f t="shared" si="3"/>
        <v>5</v>
      </c>
      <c r="G87">
        <f t="shared" si="3"/>
        <v>5</v>
      </c>
      <c r="H87">
        <f t="shared" si="3"/>
        <v>5</v>
      </c>
      <c r="I87">
        <f t="shared" si="3"/>
        <v>5</v>
      </c>
      <c r="J87">
        <f t="shared" si="3"/>
        <v>5</v>
      </c>
      <c r="K87">
        <f t="shared" si="3"/>
        <v>5</v>
      </c>
      <c r="L87">
        <f t="shared" si="3"/>
        <v>5</v>
      </c>
      <c r="M87">
        <f t="shared" si="3"/>
        <v>5</v>
      </c>
      <c r="N87">
        <f t="shared" si="3"/>
        <v>5</v>
      </c>
      <c r="O87">
        <f t="shared" si="3"/>
        <v>5</v>
      </c>
      <c r="P87">
        <f t="shared" si="3"/>
        <v>5</v>
      </c>
      <c r="Q87">
        <f t="shared" si="3"/>
        <v>5</v>
      </c>
      <c r="R87">
        <f t="shared" si="3"/>
        <v>5</v>
      </c>
      <c r="S87">
        <f t="shared" si="3"/>
        <v>5</v>
      </c>
      <c r="T87">
        <f t="shared" si="3"/>
        <v>5</v>
      </c>
      <c r="U87">
        <f t="shared" si="3"/>
        <v>5</v>
      </c>
      <c r="V87">
        <f t="shared" si="3"/>
        <v>5</v>
      </c>
      <c r="W87">
        <f t="shared" si="3"/>
        <v>5</v>
      </c>
      <c r="X87">
        <f t="shared" si="3"/>
        <v>5</v>
      </c>
      <c r="Y87">
        <f t="shared" si="3"/>
        <v>5</v>
      </c>
      <c r="Z87">
        <f t="shared" si="3"/>
        <v>5</v>
      </c>
      <c r="AA87">
        <f t="shared" si="3"/>
        <v>5</v>
      </c>
      <c r="AB87">
        <f t="shared" si="2"/>
        <v>5</v>
      </c>
    </row>
    <row r="88" spans="2:28" x14ac:dyDescent="0.35">
      <c r="B88">
        <v>18</v>
      </c>
      <c r="C88">
        <f t="shared" si="1"/>
        <v>2</v>
      </c>
      <c r="D88">
        <f t="shared" si="3"/>
        <v>3</v>
      </c>
      <c r="E88">
        <f t="shared" si="3"/>
        <v>3</v>
      </c>
      <c r="F88">
        <f t="shared" si="3"/>
        <v>3</v>
      </c>
      <c r="G88">
        <f t="shared" si="3"/>
        <v>2</v>
      </c>
      <c r="H88">
        <f t="shared" si="3"/>
        <v>3</v>
      </c>
      <c r="I88">
        <f t="shared" si="3"/>
        <v>3</v>
      </c>
      <c r="J88">
        <f t="shared" si="3"/>
        <v>3</v>
      </c>
      <c r="K88">
        <f t="shared" si="3"/>
        <v>3</v>
      </c>
      <c r="L88">
        <f t="shared" si="3"/>
        <v>3</v>
      </c>
      <c r="M88">
        <f t="shared" si="3"/>
        <v>3</v>
      </c>
      <c r="N88">
        <f t="shared" si="3"/>
        <v>3</v>
      </c>
      <c r="O88">
        <f t="shared" si="3"/>
        <v>3</v>
      </c>
      <c r="P88">
        <f t="shared" si="3"/>
        <v>3</v>
      </c>
      <c r="Q88">
        <f t="shared" si="3"/>
        <v>3</v>
      </c>
      <c r="R88">
        <f t="shared" si="3"/>
        <v>3</v>
      </c>
      <c r="S88">
        <f t="shared" si="3"/>
        <v>3</v>
      </c>
      <c r="T88">
        <f t="shared" si="3"/>
        <v>3</v>
      </c>
      <c r="U88">
        <f t="shared" si="3"/>
        <v>3</v>
      </c>
      <c r="V88">
        <f t="shared" si="3"/>
        <v>3</v>
      </c>
      <c r="W88">
        <f t="shared" si="3"/>
        <v>3</v>
      </c>
      <c r="X88">
        <f t="shared" si="3"/>
        <v>3</v>
      </c>
      <c r="Y88">
        <f t="shared" si="3"/>
        <v>3</v>
      </c>
      <c r="Z88">
        <f t="shared" si="3"/>
        <v>3</v>
      </c>
      <c r="AA88">
        <f t="shared" si="3"/>
        <v>3</v>
      </c>
      <c r="AB88">
        <f t="shared" si="2"/>
        <v>2.92</v>
      </c>
    </row>
    <row r="89" spans="2:28" x14ac:dyDescent="0.35">
      <c r="B89">
        <v>19</v>
      </c>
      <c r="C89">
        <f t="shared" si="1"/>
        <v>3</v>
      </c>
      <c r="D89">
        <f t="shared" si="3"/>
        <v>3</v>
      </c>
      <c r="E89">
        <f t="shared" si="3"/>
        <v>3</v>
      </c>
      <c r="F89">
        <f t="shared" si="3"/>
        <v>3</v>
      </c>
      <c r="G89">
        <f t="shared" si="3"/>
        <v>3</v>
      </c>
      <c r="H89">
        <f t="shared" si="3"/>
        <v>3</v>
      </c>
      <c r="I89">
        <f t="shared" si="3"/>
        <v>3</v>
      </c>
      <c r="J89">
        <f t="shared" si="3"/>
        <v>3</v>
      </c>
      <c r="K89">
        <f t="shared" si="3"/>
        <v>3</v>
      </c>
      <c r="L89">
        <f t="shared" si="3"/>
        <v>3</v>
      </c>
      <c r="M89">
        <f t="shared" si="3"/>
        <v>3</v>
      </c>
      <c r="N89">
        <f t="shared" si="3"/>
        <v>2</v>
      </c>
      <c r="O89">
        <f t="shared" si="3"/>
        <v>3</v>
      </c>
      <c r="P89">
        <f t="shared" si="3"/>
        <v>3</v>
      </c>
      <c r="Q89">
        <f t="shared" si="3"/>
        <v>2</v>
      </c>
      <c r="R89">
        <f t="shared" si="3"/>
        <v>3</v>
      </c>
      <c r="S89">
        <f t="shared" si="3"/>
        <v>3</v>
      </c>
      <c r="T89">
        <f t="shared" si="3"/>
        <v>3</v>
      </c>
      <c r="U89">
        <f t="shared" si="3"/>
        <v>3</v>
      </c>
      <c r="V89">
        <f t="shared" si="3"/>
        <v>3</v>
      </c>
      <c r="W89">
        <f t="shared" si="3"/>
        <v>2</v>
      </c>
      <c r="X89">
        <f t="shared" si="3"/>
        <v>3</v>
      </c>
      <c r="Y89">
        <f t="shared" si="3"/>
        <v>3</v>
      </c>
      <c r="Z89">
        <f t="shared" si="3"/>
        <v>3</v>
      </c>
      <c r="AA89">
        <f t="shared" si="3"/>
        <v>3</v>
      </c>
      <c r="AB89">
        <f t="shared" si="2"/>
        <v>2.88</v>
      </c>
    </row>
    <row r="90" spans="2:28" x14ac:dyDescent="0.35">
      <c r="B90">
        <v>20</v>
      </c>
      <c r="C90">
        <f t="shared" si="1"/>
        <v>3</v>
      </c>
      <c r="D90">
        <f t="shared" si="3"/>
        <v>4</v>
      </c>
      <c r="E90">
        <f t="shared" si="3"/>
        <v>4</v>
      </c>
      <c r="F90">
        <f t="shared" si="3"/>
        <v>3</v>
      </c>
      <c r="G90">
        <f t="shared" si="3"/>
        <v>3</v>
      </c>
      <c r="H90">
        <f t="shared" si="3"/>
        <v>4</v>
      </c>
      <c r="I90">
        <f t="shared" si="3"/>
        <v>3</v>
      </c>
      <c r="J90">
        <f t="shared" si="3"/>
        <v>4</v>
      </c>
      <c r="K90">
        <f t="shared" si="3"/>
        <v>4</v>
      </c>
      <c r="L90">
        <f t="shared" si="3"/>
        <v>4</v>
      </c>
      <c r="M90">
        <f t="shared" si="3"/>
        <v>4</v>
      </c>
      <c r="N90">
        <f t="shared" si="3"/>
        <v>4</v>
      </c>
      <c r="O90">
        <f t="shared" si="3"/>
        <v>4</v>
      </c>
      <c r="P90">
        <f t="shared" si="3"/>
        <v>3</v>
      </c>
      <c r="Q90">
        <f t="shared" si="3"/>
        <v>3</v>
      </c>
      <c r="R90">
        <f t="shared" si="3"/>
        <v>4</v>
      </c>
      <c r="S90">
        <f t="shared" si="3"/>
        <v>4</v>
      </c>
      <c r="T90">
        <f t="shared" si="3"/>
        <v>4</v>
      </c>
      <c r="U90">
        <f t="shared" si="3"/>
        <v>4</v>
      </c>
      <c r="V90">
        <f t="shared" si="3"/>
        <v>4</v>
      </c>
      <c r="W90">
        <f t="shared" si="3"/>
        <v>4</v>
      </c>
      <c r="X90">
        <f t="shared" si="3"/>
        <v>4</v>
      </c>
      <c r="Y90">
        <f t="shared" si="3"/>
        <v>3</v>
      </c>
      <c r="Z90">
        <f t="shared" si="3"/>
        <v>4</v>
      </c>
      <c r="AA90">
        <f t="shared" si="3"/>
        <v>4</v>
      </c>
      <c r="AB90">
        <f t="shared" si="2"/>
        <v>3.72</v>
      </c>
    </row>
    <row r="91" spans="2:28" x14ac:dyDescent="0.35">
      <c r="B91">
        <v>21</v>
      </c>
      <c r="C91">
        <f t="shared" si="1"/>
        <v>4</v>
      </c>
      <c r="D91">
        <f t="shared" si="3"/>
        <v>4</v>
      </c>
      <c r="E91">
        <f t="shared" si="3"/>
        <v>4</v>
      </c>
      <c r="F91">
        <f t="shared" si="3"/>
        <v>4</v>
      </c>
      <c r="G91">
        <f t="shared" si="3"/>
        <v>4</v>
      </c>
      <c r="H91">
        <f t="shared" si="3"/>
        <v>4</v>
      </c>
      <c r="I91">
        <f t="shared" si="3"/>
        <v>4</v>
      </c>
      <c r="J91">
        <f t="shared" si="3"/>
        <v>4</v>
      </c>
      <c r="K91">
        <f t="shared" si="3"/>
        <v>4</v>
      </c>
      <c r="L91">
        <f t="shared" si="3"/>
        <v>4</v>
      </c>
      <c r="M91">
        <f t="shared" si="3"/>
        <v>4</v>
      </c>
      <c r="N91">
        <f t="shared" si="3"/>
        <v>4</v>
      </c>
      <c r="O91">
        <f t="shared" si="3"/>
        <v>4</v>
      </c>
      <c r="P91">
        <f t="shared" si="3"/>
        <v>4</v>
      </c>
      <c r="Q91">
        <f t="shared" si="3"/>
        <v>4</v>
      </c>
      <c r="R91">
        <f t="shared" si="3"/>
        <v>4</v>
      </c>
      <c r="S91">
        <f t="shared" si="3"/>
        <v>4</v>
      </c>
      <c r="T91">
        <f t="shared" si="3"/>
        <v>4</v>
      </c>
      <c r="U91">
        <f t="shared" si="3"/>
        <v>4</v>
      </c>
      <c r="V91">
        <f t="shared" si="3"/>
        <v>4</v>
      </c>
      <c r="W91">
        <f t="shared" si="3"/>
        <v>4</v>
      </c>
      <c r="X91">
        <f t="shared" si="3"/>
        <v>4</v>
      </c>
      <c r="Y91">
        <f t="shared" si="3"/>
        <v>4</v>
      </c>
      <c r="Z91">
        <f t="shared" si="3"/>
        <v>4</v>
      </c>
      <c r="AA91">
        <f t="shared" si="3"/>
        <v>4</v>
      </c>
      <c r="AB91">
        <f t="shared" si="2"/>
        <v>4</v>
      </c>
    </row>
    <row r="92" spans="2:28" x14ac:dyDescent="0.35">
      <c r="B92">
        <v>22</v>
      </c>
      <c r="C92">
        <f t="shared" si="1"/>
        <v>4</v>
      </c>
      <c r="D92">
        <f t="shared" si="3"/>
        <v>4</v>
      </c>
      <c r="E92">
        <f t="shared" si="3"/>
        <v>4</v>
      </c>
      <c r="F92">
        <f t="shared" si="3"/>
        <v>4</v>
      </c>
      <c r="G92">
        <f t="shared" si="3"/>
        <v>4</v>
      </c>
      <c r="H92">
        <f t="shared" si="3"/>
        <v>4</v>
      </c>
      <c r="I92">
        <f t="shared" si="3"/>
        <v>4</v>
      </c>
      <c r="J92">
        <f t="shared" si="3"/>
        <v>4</v>
      </c>
      <c r="K92">
        <f t="shared" si="3"/>
        <v>4</v>
      </c>
      <c r="L92">
        <f t="shared" si="3"/>
        <v>4</v>
      </c>
      <c r="M92">
        <f t="shared" si="3"/>
        <v>4</v>
      </c>
      <c r="N92">
        <f t="shared" si="3"/>
        <v>4</v>
      </c>
      <c r="O92">
        <f t="shared" si="3"/>
        <v>4</v>
      </c>
      <c r="P92">
        <f t="shared" si="3"/>
        <v>4</v>
      </c>
      <c r="Q92">
        <f t="shared" si="3"/>
        <v>4</v>
      </c>
      <c r="R92">
        <f t="shared" si="3"/>
        <v>4</v>
      </c>
      <c r="S92">
        <f t="shared" si="3"/>
        <v>4</v>
      </c>
      <c r="T92">
        <f t="shared" si="3"/>
        <v>4</v>
      </c>
      <c r="U92">
        <f t="shared" si="3"/>
        <v>4</v>
      </c>
      <c r="V92">
        <f t="shared" si="3"/>
        <v>4</v>
      </c>
      <c r="W92">
        <f t="shared" si="3"/>
        <v>4</v>
      </c>
      <c r="X92">
        <f t="shared" si="3"/>
        <v>4</v>
      </c>
      <c r="Y92">
        <f t="shared" ref="D92:AA103" si="4">IF(Y24="Sangat Tidak Setuju",1,IF(Y24="Tidak Setuju",2,IF(Y24="Netral / Ragu-ragu",3,IF(Y24="Setuju",4,5))))</f>
        <v>4</v>
      </c>
      <c r="Z92">
        <f t="shared" si="4"/>
        <v>4</v>
      </c>
      <c r="AA92">
        <f t="shared" si="4"/>
        <v>4</v>
      </c>
      <c r="AB92">
        <f t="shared" si="2"/>
        <v>4</v>
      </c>
    </row>
    <row r="93" spans="2:28" x14ac:dyDescent="0.35">
      <c r="B93">
        <v>23</v>
      </c>
      <c r="C93">
        <f t="shared" si="1"/>
        <v>3</v>
      </c>
      <c r="D93">
        <f t="shared" si="4"/>
        <v>3</v>
      </c>
      <c r="E93">
        <f t="shared" si="4"/>
        <v>3</v>
      </c>
      <c r="F93">
        <f t="shared" si="4"/>
        <v>3</v>
      </c>
      <c r="G93">
        <f t="shared" si="4"/>
        <v>3</v>
      </c>
      <c r="H93">
        <f t="shared" si="4"/>
        <v>3</v>
      </c>
      <c r="I93">
        <f t="shared" si="4"/>
        <v>3</v>
      </c>
      <c r="J93">
        <f t="shared" si="4"/>
        <v>3</v>
      </c>
      <c r="K93">
        <f t="shared" si="4"/>
        <v>3</v>
      </c>
      <c r="L93">
        <f t="shared" si="4"/>
        <v>3</v>
      </c>
      <c r="M93">
        <f t="shared" si="4"/>
        <v>3</v>
      </c>
      <c r="N93">
        <f t="shared" si="4"/>
        <v>3</v>
      </c>
      <c r="O93">
        <f t="shared" si="4"/>
        <v>3</v>
      </c>
      <c r="P93">
        <f t="shared" si="4"/>
        <v>3</v>
      </c>
      <c r="Q93">
        <f t="shared" si="4"/>
        <v>3</v>
      </c>
      <c r="R93">
        <f t="shared" si="4"/>
        <v>3</v>
      </c>
      <c r="S93">
        <f t="shared" si="4"/>
        <v>3</v>
      </c>
      <c r="T93">
        <f t="shared" si="4"/>
        <v>3</v>
      </c>
      <c r="U93">
        <f t="shared" si="4"/>
        <v>3</v>
      </c>
      <c r="V93">
        <f t="shared" si="4"/>
        <v>3</v>
      </c>
      <c r="W93">
        <f t="shared" si="4"/>
        <v>3</v>
      </c>
      <c r="X93">
        <f t="shared" si="4"/>
        <v>3</v>
      </c>
      <c r="Y93">
        <f t="shared" si="4"/>
        <v>3</v>
      </c>
      <c r="Z93">
        <f t="shared" si="4"/>
        <v>3</v>
      </c>
      <c r="AA93">
        <f t="shared" si="4"/>
        <v>3</v>
      </c>
      <c r="AB93">
        <f t="shared" si="2"/>
        <v>3</v>
      </c>
    </row>
    <row r="94" spans="2:28" x14ac:dyDescent="0.35">
      <c r="B94">
        <v>24</v>
      </c>
      <c r="C94">
        <f t="shared" si="1"/>
        <v>1</v>
      </c>
      <c r="D94">
        <f t="shared" si="4"/>
        <v>1</v>
      </c>
      <c r="E94">
        <f t="shared" si="4"/>
        <v>1</v>
      </c>
      <c r="F94">
        <f t="shared" si="4"/>
        <v>1</v>
      </c>
      <c r="G94">
        <f t="shared" si="4"/>
        <v>1</v>
      </c>
      <c r="H94">
        <f t="shared" si="4"/>
        <v>1</v>
      </c>
      <c r="I94">
        <f t="shared" si="4"/>
        <v>1</v>
      </c>
      <c r="J94">
        <f t="shared" si="4"/>
        <v>1</v>
      </c>
      <c r="K94">
        <f t="shared" si="4"/>
        <v>1</v>
      </c>
      <c r="L94">
        <f t="shared" si="4"/>
        <v>1</v>
      </c>
      <c r="M94">
        <f t="shared" si="4"/>
        <v>1</v>
      </c>
      <c r="N94">
        <f t="shared" si="4"/>
        <v>1</v>
      </c>
      <c r="O94">
        <f t="shared" si="4"/>
        <v>1</v>
      </c>
      <c r="P94">
        <f t="shared" si="4"/>
        <v>1</v>
      </c>
      <c r="Q94">
        <f t="shared" si="4"/>
        <v>1</v>
      </c>
      <c r="R94">
        <f t="shared" si="4"/>
        <v>1</v>
      </c>
      <c r="S94">
        <f t="shared" si="4"/>
        <v>1</v>
      </c>
      <c r="T94">
        <f t="shared" si="4"/>
        <v>1</v>
      </c>
      <c r="U94">
        <f t="shared" si="4"/>
        <v>1</v>
      </c>
      <c r="V94">
        <f t="shared" si="4"/>
        <v>1</v>
      </c>
      <c r="W94">
        <f t="shared" si="4"/>
        <v>1</v>
      </c>
      <c r="X94">
        <f t="shared" si="4"/>
        <v>1</v>
      </c>
      <c r="Y94">
        <f t="shared" si="4"/>
        <v>1</v>
      </c>
      <c r="Z94">
        <f t="shared" si="4"/>
        <v>1</v>
      </c>
      <c r="AA94">
        <f t="shared" si="4"/>
        <v>1</v>
      </c>
      <c r="AB94">
        <f t="shared" si="2"/>
        <v>1</v>
      </c>
    </row>
    <row r="95" spans="2:28" x14ac:dyDescent="0.35">
      <c r="B95">
        <v>25</v>
      </c>
      <c r="C95">
        <f t="shared" si="1"/>
        <v>2</v>
      </c>
      <c r="D95">
        <f t="shared" si="4"/>
        <v>2</v>
      </c>
      <c r="E95">
        <f t="shared" si="4"/>
        <v>2</v>
      </c>
      <c r="F95">
        <f t="shared" si="4"/>
        <v>2</v>
      </c>
      <c r="G95">
        <f t="shared" si="4"/>
        <v>4</v>
      </c>
      <c r="H95">
        <f t="shared" si="4"/>
        <v>2</v>
      </c>
      <c r="I95">
        <f t="shared" si="4"/>
        <v>2</v>
      </c>
      <c r="J95">
        <f t="shared" si="4"/>
        <v>2</v>
      </c>
      <c r="K95">
        <f t="shared" si="4"/>
        <v>2</v>
      </c>
      <c r="L95">
        <f t="shared" si="4"/>
        <v>2</v>
      </c>
      <c r="M95">
        <f t="shared" si="4"/>
        <v>2</v>
      </c>
      <c r="N95">
        <f t="shared" si="4"/>
        <v>2</v>
      </c>
      <c r="O95">
        <f t="shared" si="4"/>
        <v>2</v>
      </c>
      <c r="P95">
        <f t="shared" si="4"/>
        <v>2</v>
      </c>
      <c r="Q95">
        <f t="shared" si="4"/>
        <v>2</v>
      </c>
      <c r="R95">
        <f t="shared" si="4"/>
        <v>2</v>
      </c>
      <c r="S95">
        <f t="shared" si="4"/>
        <v>2</v>
      </c>
      <c r="T95">
        <f t="shared" si="4"/>
        <v>2</v>
      </c>
      <c r="U95">
        <f t="shared" si="4"/>
        <v>2</v>
      </c>
      <c r="V95">
        <f t="shared" si="4"/>
        <v>2</v>
      </c>
      <c r="W95">
        <f t="shared" si="4"/>
        <v>2</v>
      </c>
      <c r="X95">
        <f t="shared" si="4"/>
        <v>2</v>
      </c>
      <c r="Y95">
        <f t="shared" si="4"/>
        <v>2</v>
      </c>
      <c r="Z95">
        <f t="shared" si="4"/>
        <v>2</v>
      </c>
      <c r="AA95">
        <f t="shared" si="4"/>
        <v>2</v>
      </c>
      <c r="AB95">
        <f t="shared" si="2"/>
        <v>2.08</v>
      </c>
    </row>
    <row r="96" spans="2:28" x14ac:dyDescent="0.35">
      <c r="B96">
        <v>26</v>
      </c>
      <c r="C96">
        <f t="shared" si="1"/>
        <v>4</v>
      </c>
      <c r="D96">
        <f t="shared" si="4"/>
        <v>4</v>
      </c>
      <c r="E96">
        <f t="shared" si="4"/>
        <v>4</v>
      </c>
      <c r="F96">
        <f t="shared" si="4"/>
        <v>4</v>
      </c>
      <c r="G96">
        <f t="shared" si="4"/>
        <v>4</v>
      </c>
      <c r="H96">
        <f t="shared" si="4"/>
        <v>4</v>
      </c>
      <c r="I96">
        <f t="shared" si="4"/>
        <v>4</v>
      </c>
      <c r="J96">
        <f t="shared" si="4"/>
        <v>4</v>
      </c>
      <c r="K96">
        <f t="shared" si="4"/>
        <v>4</v>
      </c>
      <c r="L96">
        <f t="shared" si="4"/>
        <v>4</v>
      </c>
      <c r="M96">
        <f t="shared" si="4"/>
        <v>4</v>
      </c>
      <c r="N96">
        <f t="shared" si="4"/>
        <v>4</v>
      </c>
      <c r="O96">
        <f t="shared" si="4"/>
        <v>4</v>
      </c>
      <c r="P96">
        <f t="shared" si="4"/>
        <v>4</v>
      </c>
      <c r="Q96">
        <f t="shared" si="4"/>
        <v>4</v>
      </c>
      <c r="R96">
        <f t="shared" si="4"/>
        <v>4</v>
      </c>
      <c r="S96">
        <f t="shared" si="4"/>
        <v>4</v>
      </c>
      <c r="T96">
        <f t="shared" si="4"/>
        <v>4</v>
      </c>
      <c r="U96">
        <f t="shared" si="4"/>
        <v>4</v>
      </c>
      <c r="V96">
        <f t="shared" si="4"/>
        <v>4</v>
      </c>
      <c r="W96">
        <f t="shared" si="4"/>
        <v>4</v>
      </c>
      <c r="X96">
        <f t="shared" si="4"/>
        <v>4</v>
      </c>
      <c r="Y96">
        <f t="shared" si="4"/>
        <v>4</v>
      </c>
      <c r="Z96">
        <f t="shared" si="4"/>
        <v>4</v>
      </c>
      <c r="AA96">
        <f t="shared" si="4"/>
        <v>4</v>
      </c>
      <c r="AB96">
        <f t="shared" si="2"/>
        <v>4</v>
      </c>
    </row>
    <row r="97" spans="2:28" x14ac:dyDescent="0.35">
      <c r="B97">
        <v>27</v>
      </c>
      <c r="C97">
        <f t="shared" si="1"/>
        <v>3</v>
      </c>
      <c r="D97">
        <f t="shared" si="4"/>
        <v>3</v>
      </c>
      <c r="E97">
        <f t="shared" si="4"/>
        <v>3</v>
      </c>
      <c r="F97">
        <f t="shared" si="4"/>
        <v>3</v>
      </c>
      <c r="G97">
        <f t="shared" si="4"/>
        <v>3</v>
      </c>
      <c r="H97">
        <f t="shared" si="4"/>
        <v>3</v>
      </c>
      <c r="I97">
        <f t="shared" si="4"/>
        <v>3</v>
      </c>
      <c r="J97">
        <f t="shared" si="4"/>
        <v>2</v>
      </c>
      <c r="K97">
        <f t="shared" si="4"/>
        <v>3</v>
      </c>
      <c r="L97">
        <f t="shared" si="4"/>
        <v>3</v>
      </c>
      <c r="M97">
        <f t="shared" si="4"/>
        <v>3</v>
      </c>
      <c r="N97">
        <f t="shared" si="4"/>
        <v>3</v>
      </c>
      <c r="O97">
        <f t="shared" si="4"/>
        <v>3</v>
      </c>
      <c r="P97">
        <f t="shared" si="4"/>
        <v>3</v>
      </c>
      <c r="Q97">
        <f t="shared" si="4"/>
        <v>3</v>
      </c>
      <c r="R97">
        <f t="shared" si="4"/>
        <v>3</v>
      </c>
      <c r="S97">
        <f t="shared" si="4"/>
        <v>3</v>
      </c>
      <c r="T97">
        <f t="shared" si="4"/>
        <v>3</v>
      </c>
      <c r="U97">
        <f t="shared" si="4"/>
        <v>3</v>
      </c>
      <c r="V97">
        <f t="shared" si="4"/>
        <v>3</v>
      </c>
      <c r="W97">
        <f t="shared" si="4"/>
        <v>3</v>
      </c>
      <c r="X97">
        <f t="shared" si="4"/>
        <v>3</v>
      </c>
      <c r="Y97">
        <f t="shared" si="4"/>
        <v>3</v>
      </c>
      <c r="Z97">
        <f t="shared" si="4"/>
        <v>3</v>
      </c>
      <c r="AA97">
        <f t="shared" si="4"/>
        <v>3</v>
      </c>
      <c r="AB97">
        <f t="shared" si="2"/>
        <v>2.96</v>
      </c>
    </row>
    <row r="98" spans="2:28" x14ac:dyDescent="0.35">
      <c r="B98">
        <v>28</v>
      </c>
      <c r="C98">
        <f t="shared" si="1"/>
        <v>5</v>
      </c>
      <c r="D98">
        <f t="shared" si="4"/>
        <v>5</v>
      </c>
      <c r="E98">
        <f t="shared" si="4"/>
        <v>5</v>
      </c>
      <c r="F98">
        <f t="shared" si="4"/>
        <v>5</v>
      </c>
      <c r="G98">
        <f t="shared" si="4"/>
        <v>4</v>
      </c>
      <c r="H98">
        <f t="shared" si="4"/>
        <v>5</v>
      </c>
      <c r="I98">
        <f t="shared" si="4"/>
        <v>4</v>
      </c>
      <c r="J98">
        <f t="shared" si="4"/>
        <v>4</v>
      </c>
      <c r="K98">
        <f t="shared" si="4"/>
        <v>5</v>
      </c>
      <c r="L98">
        <f t="shared" si="4"/>
        <v>4</v>
      </c>
      <c r="M98">
        <f t="shared" si="4"/>
        <v>5</v>
      </c>
      <c r="N98">
        <f t="shared" si="4"/>
        <v>5</v>
      </c>
      <c r="O98">
        <f t="shared" si="4"/>
        <v>5</v>
      </c>
      <c r="P98">
        <f t="shared" si="4"/>
        <v>5</v>
      </c>
      <c r="Q98">
        <f t="shared" si="4"/>
        <v>5</v>
      </c>
      <c r="R98">
        <f t="shared" si="4"/>
        <v>5</v>
      </c>
      <c r="S98">
        <f t="shared" si="4"/>
        <v>5</v>
      </c>
      <c r="T98">
        <f t="shared" si="4"/>
        <v>5</v>
      </c>
      <c r="U98">
        <f t="shared" si="4"/>
        <v>5</v>
      </c>
      <c r="V98">
        <f t="shared" si="4"/>
        <v>5</v>
      </c>
      <c r="W98">
        <f t="shared" si="4"/>
        <v>5</v>
      </c>
      <c r="X98">
        <f t="shared" si="4"/>
        <v>5</v>
      </c>
      <c r="Y98">
        <f t="shared" si="4"/>
        <v>5</v>
      </c>
      <c r="Z98">
        <f t="shared" si="4"/>
        <v>5</v>
      </c>
      <c r="AA98">
        <f t="shared" si="4"/>
        <v>5</v>
      </c>
      <c r="AB98">
        <f t="shared" si="2"/>
        <v>4.84</v>
      </c>
    </row>
    <row r="99" spans="2:28" x14ac:dyDescent="0.35">
      <c r="B99">
        <v>29</v>
      </c>
      <c r="C99">
        <f t="shared" si="1"/>
        <v>3</v>
      </c>
      <c r="D99">
        <f t="shared" si="4"/>
        <v>3</v>
      </c>
      <c r="E99">
        <f t="shared" si="4"/>
        <v>3</v>
      </c>
      <c r="F99">
        <f t="shared" si="4"/>
        <v>3</v>
      </c>
      <c r="G99">
        <f t="shared" si="4"/>
        <v>3</v>
      </c>
      <c r="H99">
        <f t="shared" si="4"/>
        <v>3</v>
      </c>
      <c r="I99">
        <f t="shared" si="4"/>
        <v>3</v>
      </c>
      <c r="J99">
        <f t="shared" si="4"/>
        <v>3</v>
      </c>
      <c r="K99">
        <f t="shared" si="4"/>
        <v>3</v>
      </c>
      <c r="L99">
        <f t="shared" si="4"/>
        <v>3</v>
      </c>
      <c r="M99">
        <f t="shared" si="4"/>
        <v>3</v>
      </c>
      <c r="N99">
        <f t="shared" si="4"/>
        <v>3</v>
      </c>
      <c r="O99">
        <f t="shared" si="4"/>
        <v>3</v>
      </c>
      <c r="P99">
        <f t="shared" si="4"/>
        <v>3</v>
      </c>
      <c r="Q99">
        <f t="shared" si="4"/>
        <v>3</v>
      </c>
      <c r="R99">
        <f t="shared" si="4"/>
        <v>3</v>
      </c>
      <c r="S99">
        <f t="shared" si="4"/>
        <v>3</v>
      </c>
      <c r="T99">
        <f t="shared" si="4"/>
        <v>3</v>
      </c>
      <c r="U99">
        <f t="shared" si="4"/>
        <v>3</v>
      </c>
      <c r="V99">
        <f t="shared" si="4"/>
        <v>3</v>
      </c>
      <c r="W99">
        <f t="shared" si="4"/>
        <v>3</v>
      </c>
      <c r="X99">
        <f t="shared" si="4"/>
        <v>3</v>
      </c>
      <c r="Y99">
        <f t="shared" si="4"/>
        <v>3</v>
      </c>
      <c r="Z99">
        <f t="shared" si="4"/>
        <v>3</v>
      </c>
      <c r="AA99">
        <f t="shared" si="4"/>
        <v>3</v>
      </c>
      <c r="AB99">
        <f t="shared" si="2"/>
        <v>3</v>
      </c>
    </row>
    <row r="100" spans="2:28" x14ac:dyDescent="0.35">
      <c r="B100">
        <v>30</v>
      </c>
      <c r="C100">
        <f t="shared" si="1"/>
        <v>3</v>
      </c>
      <c r="D100">
        <f t="shared" si="4"/>
        <v>3</v>
      </c>
      <c r="E100">
        <f t="shared" si="4"/>
        <v>3</v>
      </c>
      <c r="F100">
        <f t="shared" si="4"/>
        <v>3</v>
      </c>
      <c r="G100">
        <f t="shared" si="4"/>
        <v>3</v>
      </c>
      <c r="H100">
        <f t="shared" si="4"/>
        <v>3</v>
      </c>
      <c r="I100">
        <f t="shared" si="4"/>
        <v>3</v>
      </c>
      <c r="J100">
        <f t="shared" si="4"/>
        <v>3</v>
      </c>
      <c r="K100">
        <f t="shared" si="4"/>
        <v>3</v>
      </c>
      <c r="L100">
        <f t="shared" si="4"/>
        <v>3</v>
      </c>
      <c r="M100">
        <f t="shared" si="4"/>
        <v>3</v>
      </c>
      <c r="N100">
        <f t="shared" si="4"/>
        <v>3</v>
      </c>
      <c r="O100">
        <f t="shared" si="4"/>
        <v>3</v>
      </c>
      <c r="P100">
        <f t="shared" si="4"/>
        <v>3</v>
      </c>
      <c r="Q100">
        <f t="shared" si="4"/>
        <v>3</v>
      </c>
      <c r="R100">
        <f t="shared" si="4"/>
        <v>3</v>
      </c>
      <c r="S100">
        <f t="shared" si="4"/>
        <v>3</v>
      </c>
      <c r="T100">
        <f t="shared" si="4"/>
        <v>3</v>
      </c>
      <c r="U100">
        <f t="shared" si="4"/>
        <v>3</v>
      </c>
      <c r="V100">
        <f t="shared" si="4"/>
        <v>3</v>
      </c>
      <c r="W100">
        <f t="shared" si="4"/>
        <v>3</v>
      </c>
      <c r="X100">
        <f t="shared" si="4"/>
        <v>3</v>
      </c>
      <c r="Y100">
        <f t="shared" si="4"/>
        <v>3</v>
      </c>
      <c r="Z100">
        <f t="shared" si="4"/>
        <v>3</v>
      </c>
      <c r="AA100">
        <f t="shared" si="4"/>
        <v>3</v>
      </c>
      <c r="AB100">
        <f t="shared" si="2"/>
        <v>3</v>
      </c>
    </row>
    <row r="101" spans="2:28" x14ac:dyDescent="0.35">
      <c r="B101">
        <v>31</v>
      </c>
      <c r="C101">
        <f t="shared" si="1"/>
        <v>3</v>
      </c>
      <c r="D101">
        <f t="shared" si="4"/>
        <v>4</v>
      </c>
      <c r="E101">
        <f t="shared" si="4"/>
        <v>4</v>
      </c>
      <c r="F101">
        <f t="shared" si="4"/>
        <v>4</v>
      </c>
      <c r="G101">
        <f t="shared" si="4"/>
        <v>4</v>
      </c>
      <c r="H101">
        <f t="shared" si="4"/>
        <v>4</v>
      </c>
      <c r="I101">
        <f t="shared" si="4"/>
        <v>4</v>
      </c>
      <c r="J101">
        <f t="shared" si="4"/>
        <v>4</v>
      </c>
      <c r="K101">
        <f t="shared" si="4"/>
        <v>4</v>
      </c>
      <c r="L101">
        <f t="shared" si="4"/>
        <v>4</v>
      </c>
      <c r="M101">
        <f t="shared" si="4"/>
        <v>4</v>
      </c>
      <c r="N101">
        <f t="shared" si="4"/>
        <v>4</v>
      </c>
      <c r="O101">
        <f t="shared" si="4"/>
        <v>4</v>
      </c>
      <c r="P101">
        <f t="shared" si="4"/>
        <v>4</v>
      </c>
      <c r="Q101">
        <f t="shared" si="4"/>
        <v>4</v>
      </c>
      <c r="R101">
        <f t="shared" si="4"/>
        <v>4</v>
      </c>
      <c r="S101">
        <f t="shared" si="4"/>
        <v>4</v>
      </c>
      <c r="T101">
        <f t="shared" si="4"/>
        <v>4</v>
      </c>
      <c r="U101">
        <f t="shared" si="4"/>
        <v>4</v>
      </c>
      <c r="V101">
        <f t="shared" si="4"/>
        <v>4</v>
      </c>
      <c r="W101">
        <f t="shared" si="4"/>
        <v>4</v>
      </c>
      <c r="X101">
        <f t="shared" si="4"/>
        <v>4</v>
      </c>
      <c r="Y101">
        <f t="shared" si="4"/>
        <v>4</v>
      </c>
      <c r="Z101">
        <f t="shared" si="4"/>
        <v>4</v>
      </c>
      <c r="AA101">
        <f t="shared" si="4"/>
        <v>4</v>
      </c>
      <c r="AB101">
        <f t="shared" si="2"/>
        <v>3.96</v>
      </c>
    </row>
    <row r="102" spans="2:28" x14ac:dyDescent="0.35">
      <c r="B102">
        <v>32</v>
      </c>
      <c r="C102">
        <f t="shared" si="1"/>
        <v>3</v>
      </c>
      <c r="D102">
        <f t="shared" si="4"/>
        <v>3</v>
      </c>
      <c r="E102">
        <f t="shared" si="4"/>
        <v>2</v>
      </c>
      <c r="F102">
        <f t="shared" si="4"/>
        <v>3</v>
      </c>
      <c r="G102">
        <f t="shared" si="4"/>
        <v>3</v>
      </c>
      <c r="H102">
        <f t="shared" si="4"/>
        <v>3</v>
      </c>
      <c r="I102">
        <f t="shared" si="4"/>
        <v>3</v>
      </c>
      <c r="J102">
        <f t="shared" si="4"/>
        <v>2</v>
      </c>
      <c r="K102">
        <f t="shared" si="4"/>
        <v>3</v>
      </c>
      <c r="L102">
        <f t="shared" si="4"/>
        <v>2</v>
      </c>
      <c r="M102">
        <f t="shared" si="4"/>
        <v>3</v>
      </c>
      <c r="N102">
        <f t="shared" si="4"/>
        <v>3</v>
      </c>
      <c r="O102">
        <f t="shared" si="4"/>
        <v>2</v>
      </c>
      <c r="P102">
        <f t="shared" si="4"/>
        <v>3</v>
      </c>
      <c r="Q102">
        <f t="shared" si="4"/>
        <v>3</v>
      </c>
      <c r="R102">
        <f t="shared" si="4"/>
        <v>2</v>
      </c>
      <c r="S102">
        <f t="shared" si="4"/>
        <v>1</v>
      </c>
      <c r="T102">
        <f t="shared" si="4"/>
        <v>2</v>
      </c>
      <c r="U102">
        <f t="shared" si="4"/>
        <v>2</v>
      </c>
      <c r="V102">
        <f t="shared" si="4"/>
        <v>3</v>
      </c>
      <c r="W102">
        <f t="shared" si="4"/>
        <v>2</v>
      </c>
      <c r="X102">
        <f t="shared" si="4"/>
        <v>2</v>
      </c>
      <c r="Y102">
        <f t="shared" si="4"/>
        <v>3</v>
      </c>
      <c r="Z102">
        <f t="shared" si="4"/>
        <v>2</v>
      </c>
      <c r="AA102">
        <f t="shared" si="4"/>
        <v>3</v>
      </c>
      <c r="AB102">
        <f t="shared" si="2"/>
        <v>2.52</v>
      </c>
    </row>
    <row r="103" spans="2:28" x14ac:dyDescent="0.35">
      <c r="B103">
        <v>33</v>
      </c>
      <c r="C103">
        <f t="shared" si="1"/>
        <v>4</v>
      </c>
      <c r="D103">
        <f t="shared" si="4"/>
        <v>4</v>
      </c>
      <c r="E103">
        <f t="shared" si="4"/>
        <v>4</v>
      </c>
      <c r="F103">
        <f t="shared" si="4"/>
        <v>4</v>
      </c>
      <c r="G103">
        <f t="shared" si="4"/>
        <v>3</v>
      </c>
      <c r="H103">
        <f t="shared" si="4"/>
        <v>3</v>
      </c>
      <c r="I103">
        <f t="shared" si="4"/>
        <v>4</v>
      </c>
      <c r="J103">
        <f t="shared" si="4"/>
        <v>4</v>
      </c>
      <c r="K103">
        <f t="shared" si="4"/>
        <v>4</v>
      </c>
      <c r="L103">
        <f t="shared" si="4"/>
        <v>4</v>
      </c>
      <c r="M103">
        <f t="shared" si="4"/>
        <v>4</v>
      </c>
      <c r="N103">
        <f t="shared" si="4"/>
        <v>4</v>
      </c>
      <c r="O103">
        <f t="shared" si="4"/>
        <v>4</v>
      </c>
      <c r="P103">
        <f t="shared" ref="D103:AA114" si="5">IF(P35="Sangat Tidak Setuju",1,IF(P35="Tidak Setuju",2,IF(P35="Netral / Ragu-ragu",3,IF(P35="Setuju",4,5))))</f>
        <v>4</v>
      </c>
      <c r="Q103">
        <f t="shared" si="5"/>
        <v>2</v>
      </c>
      <c r="R103">
        <f t="shared" si="5"/>
        <v>4</v>
      </c>
      <c r="S103">
        <f t="shared" si="5"/>
        <v>4</v>
      </c>
      <c r="T103">
        <f t="shared" si="5"/>
        <v>4</v>
      </c>
      <c r="U103">
        <f t="shared" si="5"/>
        <v>4</v>
      </c>
      <c r="V103">
        <f t="shared" si="5"/>
        <v>4</v>
      </c>
      <c r="W103">
        <f t="shared" si="5"/>
        <v>4</v>
      </c>
      <c r="X103">
        <f t="shared" si="5"/>
        <v>4</v>
      </c>
      <c r="Y103">
        <f t="shared" si="5"/>
        <v>4</v>
      </c>
      <c r="Z103">
        <f t="shared" si="5"/>
        <v>4</v>
      </c>
      <c r="AA103">
        <f t="shared" si="5"/>
        <v>4</v>
      </c>
      <c r="AB103">
        <f t="shared" si="2"/>
        <v>3.84</v>
      </c>
    </row>
    <row r="104" spans="2:28" x14ac:dyDescent="0.35">
      <c r="B104">
        <v>34</v>
      </c>
      <c r="C104">
        <f t="shared" si="1"/>
        <v>5</v>
      </c>
      <c r="D104">
        <f t="shared" si="5"/>
        <v>5</v>
      </c>
      <c r="E104">
        <f t="shared" si="5"/>
        <v>5</v>
      </c>
      <c r="F104">
        <f t="shared" si="5"/>
        <v>5</v>
      </c>
      <c r="G104">
        <f t="shared" si="5"/>
        <v>5</v>
      </c>
      <c r="H104">
        <f t="shared" si="5"/>
        <v>5</v>
      </c>
      <c r="I104">
        <f t="shared" si="5"/>
        <v>5</v>
      </c>
      <c r="J104">
        <f t="shared" si="5"/>
        <v>5</v>
      </c>
      <c r="K104">
        <f t="shared" si="5"/>
        <v>5</v>
      </c>
      <c r="L104">
        <f t="shared" si="5"/>
        <v>5</v>
      </c>
      <c r="M104">
        <f t="shared" si="5"/>
        <v>3</v>
      </c>
      <c r="N104">
        <f t="shared" si="5"/>
        <v>3</v>
      </c>
      <c r="O104">
        <f t="shared" si="5"/>
        <v>4</v>
      </c>
      <c r="P104">
        <f t="shared" si="5"/>
        <v>4</v>
      </c>
      <c r="Q104">
        <f t="shared" si="5"/>
        <v>3</v>
      </c>
      <c r="R104">
        <f t="shared" si="5"/>
        <v>5</v>
      </c>
      <c r="S104">
        <f t="shared" si="5"/>
        <v>3</v>
      </c>
      <c r="T104">
        <f t="shared" si="5"/>
        <v>3</v>
      </c>
      <c r="U104">
        <f t="shared" si="5"/>
        <v>3</v>
      </c>
      <c r="V104">
        <f t="shared" si="5"/>
        <v>3</v>
      </c>
      <c r="W104">
        <f t="shared" si="5"/>
        <v>4</v>
      </c>
      <c r="X104">
        <f t="shared" si="5"/>
        <v>4</v>
      </c>
      <c r="Y104">
        <f t="shared" si="5"/>
        <v>4</v>
      </c>
      <c r="Z104">
        <f t="shared" si="5"/>
        <v>5</v>
      </c>
      <c r="AA104">
        <f t="shared" si="5"/>
        <v>5</v>
      </c>
      <c r="AB104">
        <f t="shared" si="2"/>
        <v>4.24</v>
      </c>
    </row>
    <row r="105" spans="2:28" x14ac:dyDescent="0.35">
      <c r="B105">
        <v>35</v>
      </c>
      <c r="C105">
        <f t="shared" si="1"/>
        <v>3</v>
      </c>
      <c r="D105">
        <f t="shared" si="5"/>
        <v>3</v>
      </c>
      <c r="E105">
        <f t="shared" si="5"/>
        <v>3</v>
      </c>
      <c r="F105">
        <f t="shared" si="5"/>
        <v>3</v>
      </c>
      <c r="G105">
        <f t="shared" si="5"/>
        <v>3</v>
      </c>
      <c r="H105">
        <f t="shared" si="5"/>
        <v>3</v>
      </c>
      <c r="I105">
        <f t="shared" si="5"/>
        <v>3</v>
      </c>
      <c r="J105">
        <f t="shared" si="5"/>
        <v>3</v>
      </c>
      <c r="K105">
        <f t="shared" si="5"/>
        <v>3</v>
      </c>
      <c r="L105">
        <f t="shared" si="5"/>
        <v>3</v>
      </c>
      <c r="M105">
        <f t="shared" si="5"/>
        <v>3</v>
      </c>
      <c r="N105">
        <f t="shared" si="5"/>
        <v>3</v>
      </c>
      <c r="O105">
        <f t="shared" si="5"/>
        <v>3</v>
      </c>
      <c r="P105">
        <f t="shared" si="5"/>
        <v>3</v>
      </c>
      <c r="Q105">
        <f t="shared" si="5"/>
        <v>3</v>
      </c>
      <c r="R105">
        <f t="shared" si="5"/>
        <v>3</v>
      </c>
      <c r="S105">
        <f t="shared" si="5"/>
        <v>3</v>
      </c>
      <c r="T105">
        <f t="shared" si="5"/>
        <v>3</v>
      </c>
      <c r="U105">
        <f t="shared" si="5"/>
        <v>3</v>
      </c>
      <c r="V105">
        <f t="shared" si="5"/>
        <v>3</v>
      </c>
      <c r="W105">
        <f t="shared" si="5"/>
        <v>3</v>
      </c>
      <c r="X105">
        <f t="shared" si="5"/>
        <v>3</v>
      </c>
      <c r="Y105">
        <f t="shared" si="5"/>
        <v>3</v>
      </c>
      <c r="Z105">
        <f t="shared" si="5"/>
        <v>3</v>
      </c>
      <c r="AA105">
        <f t="shared" si="5"/>
        <v>3</v>
      </c>
      <c r="AB105">
        <f t="shared" si="2"/>
        <v>3</v>
      </c>
    </row>
    <row r="106" spans="2:28" x14ac:dyDescent="0.35">
      <c r="B106">
        <v>36</v>
      </c>
      <c r="C106">
        <f t="shared" si="1"/>
        <v>4</v>
      </c>
      <c r="D106">
        <f t="shared" si="5"/>
        <v>4</v>
      </c>
      <c r="E106">
        <f t="shared" si="5"/>
        <v>3</v>
      </c>
      <c r="F106">
        <f t="shared" si="5"/>
        <v>3</v>
      </c>
      <c r="G106">
        <f t="shared" si="5"/>
        <v>2</v>
      </c>
      <c r="H106">
        <f t="shared" si="5"/>
        <v>3</v>
      </c>
      <c r="I106">
        <f t="shared" si="5"/>
        <v>3</v>
      </c>
      <c r="J106">
        <f t="shared" si="5"/>
        <v>3</v>
      </c>
      <c r="K106">
        <f t="shared" si="5"/>
        <v>3</v>
      </c>
      <c r="L106">
        <f t="shared" si="5"/>
        <v>2</v>
      </c>
      <c r="M106">
        <f t="shared" si="5"/>
        <v>3</v>
      </c>
      <c r="N106">
        <f t="shared" si="5"/>
        <v>2</v>
      </c>
      <c r="O106">
        <f t="shared" si="5"/>
        <v>3</v>
      </c>
      <c r="P106">
        <f t="shared" si="5"/>
        <v>3</v>
      </c>
      <c r="Q106">
        <f t="shared" si="5"/>
        <v>3</v>
      </c>
      <c r="R106">
        <f t="shared" si="5"/>
        <v>3</v>
      </c>
      <c r="S106">
        <f t="shared" si="5"/>
        <v>3</v>
      </c>
      <c r="T106">
        <f t="shared" si="5"/>
        <v>2</v>
      </c>
      <c r="U106">
        <f t="shared" si="5"/>
        <v>3</v>
      </c>
      <c r="V106">
        <f t="shared" si="5"/>
        <v>3</v>
      </c>
      <c r="W106">
        <f t="shared" si="5"/>
        <v>2</v>
      </c>
      <c r="X106">
        <f t="shared" si="5"/>
        <v>3</v>
      </c>
      <c r="Y106">
        <f t="shared" si="5"/>
        <v>3</v>
      </c>
      <c r="Z106">
        <f t="shared" si="5"/>
        <v>3</v>
      </c>
      <c r="AA106">
        <f t="shared" si="5"/>
        <v>2</v>
      </c>
      <c r="AB106">
        <f t="shared" si="2"/>
        <v>2.84</v>
      </c>
    </row>
    <row r="107" spans="2:28" x14ac:dyDescent="0.35">
      <c r="B107">
        <v>37</v>
      </c>
      <c r="C107">
        <f t="shared" si="1"/>
        <v>4</v>
      </c>
      <c r="D107">
        <f t="shared" si="5"/>
        <v>4</v>
      </c>
      <c r="E107">
        <f t="shared" si="5"/>
        <v>4</v>
      </c>
      <c r="F107">
        <f t="shared" si="5"/>
        <v>4</v>
      </c>
      <c r="G107">
        <f t="shared" si="5"/>
        <v>5</v>
      </c>
      <c r="H107">
        <f t="shared" si="5"/>
        <v>5</v>
      </c>
      <c r="I107">
        <f t="shared" si="5"/>
        <v>5</v>
      </c>
      <c r="J107">
        <f t="shared" si="5"/>
        <v>4</v>
      </c>
      <c r="K107">
        <f t="shared" si="5"/>
        <v>4</v>
      </c>
      <c r="L107">
        <f t="shared" si="5"/>
        <v>5</v>
      </c>
      <c r="M107">
        <f t="shared" si="5"/>
        <v>5</v>
      </c>
      <c r="N107">
        <f t="shared" si="5"/>
        <v>4</v>
      </c>
      <c r="O107">
        <f t="shared" si="5"/>
        <v>5</v>
      </c>
      <c r="P107">
        <f t="shared" si="5"/>
        <v>5</v>
      </c>
      <c r="Q107">
        <f t="shared" si="5"/>
        <v>5</v>
      </c>
      <c r="R107">
        <f t="shared" si="5"/>
        <v>5</v>
      </c>
      <c r="S107">
        <f t="shared" si="5"/>
        <v>5</v>
      </c>
      <c r="T107">
        <f t="shared" si="5"/>
        <v>4</v>
      </c>
      <c r="U107">
        <f t="shared" si="5"/>
        <v>4</v>
      </c>
      <c r="V107">
        <f t="shared" si="5"/>
        <v>4</v>
      </c>
      <c r="W107">
        <f t="shared" si="5"/>
        <v>4</v>
      </c>
      <c r="X107">
        <f t="shared" si="5"/>
        <v>4</v>
      </c>
      <c r="Y107">
        <f t="shared" si="5"/>
        <v>4</v>
      </c>
      <c r="Z107">
        <f t="shared" si="5"/>
        <v>4</v>
      </c>
      <c r="AA107">
        <f t="shared" si="5"/>
        <v>4</v>
      </c>
      <c r="AB107">
        <f t="shared" si="2"/>
        <v>4.4000000000000004</v>
      </c>
    </row>
    <row r="108" spans="2:28" x14ac:dyDescent="0.35">
      <c r="B108">
        <v>38</v>
      </c>
      <c r="C108">
        <f t="shared" si="1"/>
        <v>3</v>
      </c>
      <c r="D108">
        <f t="shared" si="5"/>
        <v>3</v>
      </c>
      <c r="E108">
        <f t="shared" si="5"/>
        <v>3</v>
      </c>
      <c r="F108">
        <f t="shared" si="5"/>
        <v>3</v>
      </c>
      <c r="G108">
        <f t="shared" si="5"/>
        <v>3</v>
      </c>
      <c r="H108">
        <f t="shared" si="5"/>
        <v>3</v>
      </c>
      <c r="I108">
        <f t="shared" si="5"/>
        <v>3</v>
      </c>
      <c r="J108">
        <f t="shared" si="5"/>
        <v>3</v>
      </c>
      <c r="K108">
        <f t="shared" si="5"/>
        <v>3</v>
      </c>
      <c r="L108">
        <f t="shared" si="5"/>
        <v>3</v>
      </c>
      <c r="M108">
        <f t="shared" si="5"/>
        <v>3</v>
      </c>
      <c r="N108">
        <f t="shared" si="5"/>
        <v>3</v>
      </c>
      <c r="O108">
        <f t="shared" si="5"/>
        <v>3</v>
      </c>
      <c r="P108">
        <f t="shared" si="5"/>
        <v>3</v>
      </c>
      <c r="Q108">
        <f t="shared" si="5"/>
        <v>3</v>
      </c>
      <c r="R108">
        <f t="shared" si="5"/>
        <v>3</v>
      </c>
      <c r="S108">
        <f t="shared" si="5"/>
        <v>3</v>
      </c>
      <c r="T108">
        <f t="shared" si="5"/>
        <v>3</v>
      </c>
      <c r="U108">
        <f t="shared" si="5"/>
        <v>3</v>
      </c>
      <c r="V108">
        <f t="shared" si="5"/>
        <v>3</v>
      </c>
      <c r="W108">
        <f t="shared" si="5"/>
        <v>3</v>
      </c>
      <c r="X108">
        <f t="shared" si="5"/>
        <v>3</v>
      </c>
      <c r="Y108">
        <f t="shared" si="5"/>
        <v>3</v>
      </c>
      <c r="Z108">
        <f t="shared" si="5"/>
        <v>3</v>
      </c>
      <c r="AA108">
        <f t="shared" si="5"/>
        <v>3</v>
      </c>
      <c r="AB108">
        <f t="shared" si="2"/>
        <v>3</v>
      </c>
    </row>
    <row r="109" spans="2:28" x14ac:dyDescent="0.35">
      <c r="B109">
        <v>39</v>
      </c>
      <c r="C109">
        <f t="shared" si="1"/>
        <v>3</v>
      </c>
      <c r="D109">
        <f t="shared" si="5"/>
        <v>3</v>
      </c>
      <c r="E109">
        <f t="shared" si="5"/>
        <v>3</v>
      </c>
      <c r="F109">
        <f t="shared" si="5"/>
        <v>3</v>
      </c>
      <c r="G109">
        <f t="shared" si="5"/>
        <v>3</v>
      </c>
      <c r="H109">
        <f t="shared" si="5"/>
        <v>3</v>
      </c>
      <c r="I109">
        <f t="shared" si="5"/>
        <v>3</v>
      </c>
      <c r="J109">
        <f t="shared" si="5"/>
        <v>3</v>
      </c>
      <c r="K109">
        <f t="shared" si="5"/>
        <v>3</v>
      </c>
      <c r="L109">
        <f t="shared" si="5"/>
        <v>3</v>
      </c>
      <c r="M109">
        <f t="shared" si="5"/>
        <v>3</v>
      </c>
      <c r="N109">
        <f t="shared" si="5"/>
        <v>3</v>
      </c>
      <c r="O109">
        <f t="shared" si="5"/>
        <v>3</v>
      </c>
      <c r="P109">
        <f t="shared" si="5"/>
        <v>3</v>
      </c>
      <c r="Q109">
        <f t="shared" si="5"/>
        <v>3</v>
      </c>
      <c r="R109">
        <f t="shared" si="5"/>
        <v>3</v>
      </c>
      <c r="S109">
        <f t="shared" si="5"/>
        <v>3</v>
      </c>
      <c r="T109">
        <f t="shared" si="5"/>
        <v>3</v>
      </c>
      <c r="U109">
        <f t="shared" si="5"/>
        <v>3</v>
      </c>
      <c r="V109">
        <f t="shared" si="5"/>
        <v>3</v>
      </c>
      <c r="W109">
        <f t="shared" si="5"/>
        <v>3</v>
      </c>
      <c r="X109">
        <f t="shared" si="5"/>
        <v>3</v>
      </c>
      <c r="Y109">
        <f t="shared" si="5"/>
        <v>3</v>
      </c>
      <c r="Z109">
        <f t="shared" si="5"/>
        <v>3</v>
      </c>
      <c r="AA109">
        <f t="shared" si="5"/>
        <v>3</v>
      </c>
      <c r="AB109">
        <f t="shared" si="2"/>
        <v>3</v>
      </c>
    </row>
    <row r="110" spans="2:28" x14ac:dyDescent="0.35">
      <c r="B110">
        <v>40</v>
      </c>
      <c r="C110">
        <f t="shared" si="1"/>
        <v>4</v>
      </c>
      <c r="D110">
        <f t="shared" si="5"/>
        <v>4</v>
      </c>
      <c r="E110">
        <f t="shared" si="5"/>
        <v>4</v>
      </c>
      <c r="F110">
        <f t="shared" si="5"/>
        <v>4</v>
      </c>
      <c r="G110">
        <f t="shared" si="5"/>
        <v>3</v>
      </c>
      <c r="H110">
        <f t="shared" si="5"/>
        <v>5</v>
      </c>
      <c r="I110">
        <f t="shared" si="5"/>
        <v>5</v>
      </c>
      <c r="J110">
        <f t="shared" si="5"/>
        <v>4</v>
      </c>
      <c r="K110">
        <f t="shared" si="5"/>
        <v>4</v>
      </c>
      <c r="L110">
        <f t="shared" si="5"/>
        <v>4</v>
      </c>
      <c r="M110">
        <f t="shared" si="5"/>
        <v>4</v>
      </c>
      <c r="N110">
        <f t="shared" si="5"/>
        <v>4</v>
      </c>
      <c r="O110">
        <f t="shared" si="5"/>
        <v>4</v>
      </c>
      <c r="P110">
        <f t="shared" si="5"/>
        <v>4</v>
      </c>
      <c r="Q110">
        <f t="shared" si="5"/>
        <v>4</v>
      </c>
      <c r="R110">
        <f t="shared" si="5"/>
        <v>5</v>
      </c>
      <c r="S110">
        <f t="shared" si="5"/>
        <v>3</v>
      </c>
      <c r="T110">
        <f t="shared" si="5"/>
        <v>4</v>
      </c>
      <c r="U110">
        <f t="shared" si="5"/>
        <v>4</v>
      </c>
      <c r="V110">
        <f t="shared" si="5"/>
        <v>4</v>
      </c>
      <c r="W110">
        <f t="shared" si="5"/>
        <v>3</v>
      </c>
      <c r="X110">
        <f t="shared" si="5"/>
        <v>4</v>
      </c>
      <c r="Y110">
        <f t="shared" si="5"/>
        <v>4</v>
      </c>
      <c r="Z110">
        <f t="shared" si="5"/>
        <v>2</v>
      </c>
      <c r="AA110">
        <f t="shared" si="5"/>
        <v>3</v>
      </c>
      <c r="AB110">
        <f t="shared" si="2"/>
        <v>3.88</v>
      </c>
    </row>
    <row r="111" spans="2:28" x14ac:dyDescent="0.35">
      <c r="B111">
        <v>41</v>
      </c>
      <c r="C111">
        <f t="shared" si="1"/>
        <v>4</v>
      </c>
      <c r="D111">
        <f t="shared" si="5"/>
        <v>4</v>
      </c>
      <c r="E111">
        <f t="shared" si="5"/>
        <v>4</v>
      </c>
      <c r="F111">
        <f t="shared" si="5"/>
        <v>4</v>
      </c>
      <c r="G111">
        <f t="shared" si="5"/>
        <v>4</v>
      </c>
      <c r="H111">
        <f t="shared" si="5"/>
        <v>4</v>
      </c>
      <c r="I111">
        <f t="shared" si="5"/>
        <v>4</v>
      </c>
      <c r="J111">
        <f t="shared" si="5"/>
        <v>4</v>
      </c>
      <c r="K111">
        <f t="shared" si="5"/>
        <v>4</v>
      </c>
      <c r="L111">
        <f t="shared" si="5"/>
        <v>4</v>
      </c>
      <c r="M111">
        <f t="shared" si="5"/>
        <v>3</v>
      </c>
      <c r="N111">
        <f t="shared" si="5"/>
        <v>4</v>
      </c>
      <c r="O111">
        <f t="shared" si="5"/>
        <v>4</v>
      </c>
      <c r="P111">
        <f t="shared" si="5"/>
        <v>4</v>
      </c>
      <c r="Q111">
        <f t="shared" si="5"/>
        <v>4</v>
      </c>
      <c r="R111">
        <f t="shared" si="5"/>
        <v>4</v>
      </c>
      <c r="S111">
        <f t="shared" si="5"/>
        <v>4</v>
      </c>
      <c r="T111">
        <f t="shared" si="5"/>
        <v>4</v>
      </c>
      <c r="U111">
        <f t="shared" si="5"/>
        <v>4</v>
      </c>
      <c r="V111">
        <f t="shared" si="5"/>
        <v>4</v>
      </c>
      <c r="W111">
        <f t="shared" si="5"/>
        <v>4</v>
      </c>
      <c r="X111">
        <f t="shared" si="5"/>
        <v>4</v>
      </c>
      <c r="Y111">
        <f t="shared" si="5"/>
        <v>4</v>
      </c>
      <c r="Z111">
        <f t="shared" si="5"/>
        <v>4</v>
      </c>
      <c r="AA111">
        <f t="shared" si="5"/>
        <v>4</v>
      </c>
      <c r="AB111">
        <f t="shared" si="2"/>
        <v>3.96</v>
      </c>
    </row>
    <row r="112" spans="2:28" x14ac:dyDescent="0.35">
      <c r="B112">
        <v>42</v>
      </c>
      <c r="C112">
        <f t="shared" si="1"/>
        <v>4</v>
      </c>
      <c r="D112">
        <f t="shared" si="5"/>
        <v>4</v>
      </c>
      <c r="E112">
        <f t="shared" si="5"/>
        <v>5</v>
      </c>
      <c r="F112">
        <f t="shared" si="5"/>
        <v>4</v>
      </c>
      <c r="G112">
        <f t="shared" si="5"/>
        <v>4</v>
      </c>
      <c r="H112">
        <f t="shared" si="5"/>
        <v>4</v>
      </c>
      <c r="I112">
        <f t="shared" si="5"/>
        <v>2</v>
      </c>
      <c r="J112">
        <f t="shared" si="5"/>
        <v>4</v>
      </c>
      <c r="K112">
        <f t="shared" si="5"/>
        <v>4</v>
      </c>
      <c r="L112">
        <f t="shared" si="5"/>
        <v>3</v>
      </c>
      <c r="M112">
        <f t="shared" si="5"/>
        <v>4</v>
      </c>
      <c r="N112">
        <f t="shared" si="5"/>
        <v>4</v>
      </c>
      <c r="O112">
        <f t="shared" si="5"/>
        <v>4</v>
      </c>
      <c r="P112">
        <f t="shared" si="5"/>
        <v>5</v>
      </c>
      <c r="Q112">
        <f t="shared" si="5"/>
        <v>4</v>
      </c>
      <c r="R112">
        <f t="shared" si="5"/>
        <v>5</v>
      </c>
      <c r="S112">
        <f t="shared" si="5"/>
        <v>3</v>
      </c>
      <c r="T112">
        <f t="shared" si="5"/>
        <v>4</v>
      </c>
      <c r="U112">
        <f t="shared" si="5"/>
        <v>3</v>
      </c>
      <c r="V112">
        <f t="shared" si="5"/>
        <v>3</v>
      </c>
      <c r="W112">
        <f t="shared" si="5"/>
        <v>4</v>
      </c>
      <c r="X112">
        <f t="shared" si="5"/>
        <v>4</v>
      </c>
      <c r="Y112">
        <f t="shared" si="5"/>
        <v>5</v>
      </c>
      <c r="Z112">
        <f t="shared" si="5"/>
        <v>4</v>
      </c>
      <c r="AA112">
        <f t="shared" si="5"/>
        <v>4</v>
      </c>
      <c r="AB112">
        <f t="shared" si="2"/>
        <v>3.92</v>
      </c>
    </row>
    <row r="113" spans="2:28" x14ac:dyDescent="0.35">
      <c r="B113">
        <v>43</v>
      </c>
      <c r="C113">
        <f t="shared" si="1"/>
        <v>5</v>
      </c>
      <c r="D113">
        <f t="shared" si="5"/>
        <v>5</v>
      </c>
      <c r="E113">
        <f t="shared" si="5"/>
        <v>5</v>
      </c>
      <c r="F113">
        <f t="shared" si="5"/>
        <v>5</v>
      </c>
      <c r="G113">
        <f t="shared" si="5"/>
        <v>5</v>
      </c>
      <c r="H113">
        <f t="shared" si="5"/>
        <v>5</v>
      </c>
      <c r="I113">
        <f t="shared" si="5"/>
        <v>5</v>
      </c>
      <c r="J113">
        <f t="shared" si="5"/>
        <v>5</v>
      </c>
      <c r="K113">
        <f t="shared" si="5"/>
        <v>5</v>
      </c>
      <c r="L113">
        <f t="shared" si="5"/>
        <v>5</v>
      </c>
      <c r="M113">
        <f t="shared" si="5"/>
        <v>5</v>
      </c>
      <c r="N113">
        <f t="shared" si="5"/>
        <v>5</v>
      </c>
      <c r="O113">
        <f t="shared" si="5"/>
        <v>5</v>
      </c>
      <c r="P113">
        <f t="shared" si="5"/>
        <v>5</v>
      </c>
      <c r="Q113">
        <f t="shared" si="5"/>
        <v>5</v>
      </c>
      <c r="R113">
        <f t="shared" si="5"/>
        <v>5</v>
      </c>
      <c r="S113">
        <f t="shared" si="5"/>
        <v>5</v>
      </c>
      <c r="T113">
        <f t="shared" si="5"/>
        <v>5</v>
      </c>
      <c r="U113">
        <f t="shared" si="5"/>
        <v>5</v>
      </c>
      <c r="V113">
        <f t="shared" si="5"/>
        <v>5</v>
      </c>
      <c r="W113">
        <f t="shared" si="5"/>
        <v>5</v>
      </c>
      <c r="X113">
        <f t="shared" si="5"/>
        <v>5</v>
      </c>
      <c r="Y113">
        <f t="shared" si="5"/>
        <v>5</v>
      </c>
      <c r="Z113">
        <f t="shared" si="5"/>
        <v>5</v>
      </c>
      <c r="AA113">
        <f t="shared" si="5"/>
        <v>5</v>
      </c>
      <c r="AB113">
        <f t="shared" si="2"/>
        <v>5</v>
      </c>
    </row>
    <row r="114" spans="2:28" x14ac:dyDescent="0.35">
      <c r="B114">
        <v>44</v>
      </c>
      <c r="C114">
        <f t="shared" si="1"/>
        <v>2</v>
      </c>
      <c r="D114">
        <f t="shared" si="5"/>
        <v>3</v>
      </c>
      <c r="E114">
        <f t="shared" si="5"/>
        <v>3</v>
      </c>
      <c r="F114">
        <f t="shared" si="5"/>
        <v>3</v>
      </c>
      <c r="G114">
        <f t="shared" ref="D114:AA124" si="6">IF(G46="Sangat Tidak Setuju",1,IF(G46="Tidak Setuju",2,IF(G46="Netral / Ragu-ragu",3,IF(G46="Setuju",4,5))))</f>
        <v>2</v>
      </c>
      <c r="H114">
        <f t="shared" si="6"/>
        <v>2</v>
      </c>
      <c r="I114">
        <f t="shared" si="6"/>
        <v>2</v>
      </c>
      <c r="J114">
        <f t="shared" si="6"/>
        <v>2</v>
      </c>
      <c r="K114">
        <f t="shared" si="6"/>
        <v>2</v>
      </c>
      <c r="L114">
        <f t="shared" si="6"/>
        <v>2</v>
      </c>
      <c r="M114">
        <f t="shared" si="6"/>
        <v>2</v>
      </c>
      <c r="N114">
        <f t="shared" si="6"/>
        <v>3</v>
      </c>
      <c r="O114">
        <f t="shared" si="6"/>
        <v>2</v>
      </c>
      <c r="P114">
        <f t="shared" si="6"/>
        <v>3</v>
      </c>
      <c r="Q114">
        <f t="shared" si="6"/>
        <v>3</v>
      </c>
      <c r="R114">
        <f t="shared" si="6"/>
        <v>3</v>
      </c>
      <c r="S114">
        <f t="shared" si="6"/>
        <v>3</v>
      </c>
      <c r="T114">
        <f t="shared" si="6"/>
        <v>3</v>
      </c>
      <c r="U114">
        <f t="shared" si="6"/>
        <v>2</v>
      </c>
      <c r="V114">
        <f t="shared" si="6"/>
        <v>2</v>
      </c>
      <c r="W114">
        <f t="shared" si="6"/>
        <v>3</v>
      </c>
      <c r="X114">
        <f t="shared" si="6"/>
        <v>2</v>
      </c>
      <c r="Y114">
        <f t="shared" si="6"/>
        <v>3</v>
      </c>
      <c r="Z114">
        <f t="shared" si="6"/>
        <v>2</v>
      </c>
      <c r="AA114">
        <f t="shared" si="6"/>
        <v>2</v>
      </c>
      <c r="AB114">
        <f t="shared" si="2"/>
        <v>2.44</v>
      </c>
    </row>
    <row r="115" spans="2:28" x14ac:dyDescent="0.35">
      <c r="B115">
        <v>45</v>
      </c>
      <c r="C115">
        <f t="shared" si="1"/>
        <v>4</v>
      </c>
      <c r="D115">
        <f t="shared" si="6"/>
        <v>5</v>
      </c>
      <c r="E115">
        <f t="shared" si="6"/>
        <v>5</v>
      </c>
      <c r="F115">
        <f t="shared" si="6"/>
        <v>4</v>
      </c>
      <c r="G115">
        <f t="shared" si="6"/>
        <v>4</v>
      </c>
      <c r="H115">
        <f t="shared" si="6"/>
        <v>5</v>
      </c>
      <c r="I115">
        <f t="shared" si="6"/>
        <v>4</v>
      </c>
      <c r="J115">
        <f t="shared" si="6"/>
        <v>4</v>
      </c>
      <c r="K115">
        <f t="shared" si="6"/>
        <v>5</v>
      </c>
      <c r="L115">
        <f t="shared" si="6"/>
        <v>4</v>
      </c>
      <c r="M115">
        <f t="shared" si="6"/>
        <v>5</v>
      </c>
      <c r="N115">
        <f t="shared" si="6"/>
        <v>4</v>
      </c>
      <c r="O115">
        <f t="shared" si="6"/>
        <v>5</v>
      </c>
      <c r="P115">
        <f t="shared" si="6"/>
        <v>5</v>
      </c>
      <c r="Q115">
        <f t="shared" si="6"/>
        <v>4</v>
      </c>
      <c r="R115">
        <f t="shared" si="6"/>
        <v>5</v>
      </c>
      <c r="S115">
        <f t="shared" si="6"/>
        <v>3</v>
      </c>
      <c r="T115">
        <f t="shared" si="6"/>
        <v>4</v>
      </c>
      <c r="U115">
        <f t="shared" si="6"/>
        <v>4</v>
      </c>
      <c r="V115">
        <f t="shared" si="6"/>
        <v>4</v>
      </c>
      <c r="W115">
        <f t="shared" si="6"/>
        <v>4</v>
      </c>
      <c r="X115">
        <f t="shared" si="6"/>
        <v>3</v>
      </c>
      <c r="Y115">
        <f t="shared" si="6"/>
        <v>4</v>
      </c>
      <c r="Z115">
        <f t="shared" si="6"/>
        <v>4</v>
      </c>
      <c r="AA115">
        <f t="shared" si="6"/>
        <v>5</v>
      </c>
      <c r="AB115">
        <f t="shared" si="2"/>
        <v>4.28</v>
      </c>
    </row>
    <row r="116" spans="2:28" x14ac:dyDescent="0.35">
      <c r="B116">
        <v>46</v>
      </c>
      <c r="C116">
        <f t="shared" si="1"/>
        <v>4</v>
      </c>
      <c r="D116">
        <f t="shared" si="6"/>
        <v>4</v>
      </c>
      <c r="E116">
        <f t="shared" si="6"/>
        <v>4</v>
      </c>
      <c r="F116">
        <f t="shared" si="6"/>
        <v>4</v>
      </c>
      <c r="G116">
        <f t="shared" si="6"/>
        <v>4</v>
      </c>
      <c r="H116">
        <f t="shared" si="6"/>
        <v>2</v>
      </c>
      <c r="I116">
        <f t="shared" si="6"/>
        <v>3</v>
      </c>
      <c r="J116">
        <f t="shared" si="6"/>
        <v>3</v>
      </c>
      <c r="K116">
        <f t="shared" si="6"/>
        <v>4</v>
      </c>
      <c r="L116">
        <f t="shared" si="6"/>
        <v>4</v>
      </c>
      <c r="M116">
        <f t="shared" si="6"/>
        <v>4</v>
      </c>
      <c r="N116">
        <f t="shared" si="6"/>
        <v>4</v>
      </c>
      <c r="O116">
        <f t="shared" si="6"/>
        <v>4</v>
      </c>
      <c r="P116">
        <f t="shared" si="6"/>
        <v>4</v>
      </c>
      <c r="Q116">
        <f t="shared" si="6"/>
        <v>4</v>
      </c>
      <c r="R116">
        <f t="shared" si="6"/>
        <v>4</v>
      </c>
      <c r="S116">
        <f t="shared" si="6"/>
        <v>3</v>
      </c>
      <c r="T116">
        <f t="shared" si="6"/>
        <v>4</v>
      </c>
      <c r="U116">
        <f t="shared" si="6"/>
        <v>4</v>
      </c>
      <c r="V116">
        <f t="shared" si="6"/>
        <v>4</v>
      </c>
      <c r="W116">
        <f t="shared" si="6"/>
        <v>3</v>
      </c>
      <c r="X116">
        <f t="shared" si="6"/>
        <v>4</v>
      </c>
      <c r="Y116">
        <f t="shared" si="6"/>
        <v>4</v>
      </c>
      <c r="Z116">
        <f t="shared" si="6"/>
        <v>4</v>
      </c>
      <c r="AA116">
        <f t="shared" si="6"/>
        <v>3</v>
      </c>
      <c r="AB116">
        <f t="shared" si="2"/>
        <v>3.72</v>
      </c>
    </row>
    <row r="117" spans="2:28" x14ac:dyDescent="0.35">
      <c r="B117">
        <v>47</v>
      </c>
      <c r="C117">
        <f t="shared" si="1"/>
        <v>4</v>
      </c>
      <c r="D117">
        <f t="shared" si="6"/>
        <v>4</v>
      </c>
      <c r="E117">
        <f t="shared" si="6"/>
        <v>5</v>
      </c>
      <c r="F117">
        <f t="shared" si="6"/>
        <v>5</v>
      </c>
      <c r="G117">
        <f t="shared" si="6"/>
        <v>5</v>
      </c>
      <c r="H117">
        <f t="shared" si="6"/>
        <v>5</v>
      </c>
      <c r="I117">
        <f t="shared" si="6"/>
        <v>5</v>
      </c>
      <c r="J117">
        <f t="shared" si="6"/>
        <v>5</v>
      </c>
      <c r="K117">
        <f t="shared" si="6"/>
        <v>5</v>
      </c>
      <c r="L117">
        <f t="shared" si="6"/>
        <v>5</v>
      </c>
      <c r="M117">
        <f t="shared" si="6"/>
        <v>5</v>
      </c>
      <c r="N117">
        <f t="shared" si="6"/>
        <v>5</v>
      </c>
      <c r="O117">
        <f t="shared" si="6"/>
        <v>5</v>
      </c>
      <c r="P117">
        <f t="shared" si="6"/>
        <v>5</v>
      </c>
      <c r="Q117">
        <f t="shared" si="6"/>
        <v>5</v>
      </c>
      <c r="R117">
        <f t="shared" si="6"/>
        <v>5</v>
      </c>
      <c r="S117">
        <f t="shared" si="6"/>
        <v>5</v>
      </c>
      <c r="T117">
        <f t="shared" si="6"/>
        <v>5</v>
      </c>
      <c r="U117">
        <f t="shared" si="6"/>
        <v>5</v>
      </c>
      <c r="V117">
        <f t="shared" si="6"/>
        <v>5</v>
      </c>
      <c r="W117">
        <f t="shared" si="6"/>
        <v>5</v>
      </c>
      <c r="X117">
        <f t="shared" si="6"/>
        <v>5</v>
      </c>
      <c r="Y117">
        <f t="shared" si="6"/>
        <v>5</v>
      </c>
      <c r="Z117">
        <f t="shared" si="6"/>
        <v>5</v>
      </c>
      <c r="AA117">
        <f t="shared" si="6"/>
        <v>5</v>
      </c>
      <c r="AB117">
        <f t="shared" si="2"/>
        <v>4.92</v>
      </c>
    </row>
    <row r="118" spans="2:28" x14ac:dyDescent="0.35">
      <c r="B118">
        <v>48</v>
      </c>
      <c r="C118">
        <f t="shared" si="1"/>
        <v>4</v>
      </c>
      <c r="D118">
        <f t="shared" si="6"/>
        <v>4</v>
      </c>
      <c r="E118">
        <f t="shared" si="6"/>
        <v>4</v>
      </c>
      <c r="F118">
        <f t="shared" si="6"/>
        <v>4</v>
      </c>
      <c r="G118">
        <f t="shared" si="6"/>
        <v>3</v>
      </c>
      <c r="H118">
        <f t="shared" si="6"/>
        <v>3</v>
      </c>
      <c r="I118">
        <f t="shared" si="6"/>
        <v>4</v>
      </c>
      <c r="J118">
        <f t="shared" si="6"/>
        <v>3</v>
      </c>
      <c r="K118">
        <f t="shared" si="6"/>
        <v>4</v>
      </c>
      <c r="L118">
        <f t="shared" si="6"/>
        <v>5</v>
      </c>
      <c r="M118">
        <f t="shared" si="6"/>
        <v>4</v>
      </c>
      <c r="N118">
        <f t="shared" si="6"/>
        <v>4</v>
      </c>
      <c r="O118">
        <f t="shared" si="6"/>
        <v>4</v>
      </c>
      <c r="P118">
        <f t="shared" si="6"/>
        <v>4</v>
      </c>
      <c r="Q118">
        <f t="shared" si="6"/>
        <v>4</v>
      </c>
      <c r="R118">
        <f t="shared" si="6"/>
        <v>4</v>
      </c>
      <c r="S118">
        <f t="shared" si="6"/>
        <v>3</v>
      </c>
      <c r="T118">
        <f t="shared" si="6"/>
        <v>4</v>
      </c>
      <c r="U118">
        <f t="shared" si="6"/>
        <v>4</v>
      </c>
      <c r="V118">
        <f t="shared" si="6"/>
        <v>4</v>
      </c>
      <c r="W118">
        <f t="shared" si="6"/>
        <v>4</v>
      </c>
      <c r="X118">
        <f t="shared" si="6"/>
        <v>4</v>
      </c>
      <c r="Y118">
        <f t="shared" si="6"/>
        <v>4</v>
      </c>
      <c r="Z118">
        <f t="shared" si="6"/>
        <v>4</v>
      </c>
      <c r="AA118">
        <f t="shared" si="6"/>
        <v>4</v>
      </c>
      <c r="AB118">
        <f t="shared" si="2"/>
        <v>3.88</v>
      </c>
    </row>
    <row r="119" spans="2:28" x14ac:dyDescent="0.35">
      <c r="B119">
        <v>49</v>
      </c>
      <c r="C119">
        <f t="shared" si="1"/>
        <v>4</v>
      </c>
      <c r="D119">
        <f t="shared" si="6"/>
        <v>4</v>
      </c>
      <c r="E119">
        <f t="shared" si="6"/>
        <v>5</v>
      </c>
      <c r="F119">
        <f t="shared" si="6"/>
        <v>4</v>
      </c>
      <c r="G119">
        <f t="shared" si="6"/>
        <v>3</v>
      </c>
      <c r="H119">
        <f t="shared" si="6"/>
        <v>3</v>
      </c>
      <c r="I119">
        <f t="shared" si="6"/>
        <v>4</v>
      </c>
      <c r="J119">
        <f t="shared" si="6"/>
        <v>4</v>
      </c>
      <c r="K119">
        <f t="shared" si="6"/>
        <v>4</v>
      </c>
      <c r="L119">
        <f t="shared" si="6"/>
        <v>5</v>
      </c>
      <c r="M119">
        <f t="shared" si="6"/>
        <v>4</v>
      </c>
      <c r="N119">
        <f t="shared" si="6"/>
        <v>3</v>
      </c>
      <c r="O119">
        <f t="shared" si="6"/>
        <v>3</v>
      </c>
      <c r="P119">
        <f t="shared" si="6"/>
        <v>5</v>
      </c>
      <c r="Q119">
        <f t="shared" si="6"/>
        <v>3</v>
      </c>
      <c r="R119">
        <f t="shared" si="6"/>
        <v>4</v>
      </c>
      <c r="S119">
        <f t="shared" si="6"/>
        <v>2</v>
      </c>
      <c r="T119">
        <f t="shared" si="6"/>
        <v>2</v>
      </c>
      <c r="U119">
        <f t="shared" si="6"/>
        <v>3</v>
      </c>
      <c r="V119">
        <f t="shared" si="6"/>
        <v>3</v>
      </c>
      <c r="W119">
        <f t="shared" si="6"/>
        <v>5</v>
      </c>
      <c r="X119">
        <f t="shared" si="6"/>
        <v>4</v>
      </c>
      <c r="Y119">
        <f t="shared" si="6"/>
        <v>3</v>
      </c>
      <c r="Z119">
        <f t="shared" si="6"/>
        <v>4</v>
      </c>
      <c r="AA119">
        <f t="shared" si="6"/>
        <v>4</v>
      </c>
      <c r="AB119">
        <f t="shared" si="2"/>
        <v>3.68</v>
      </c>
    </row>
    <row r="120" spans="2:28" x14ac:dyDescent="0.35">
      <c r="B120">
        <v>50</v>
      </c>
      <c r="C120">
        <f t="shared" si="1"/>
        <v>4</v>
      </c>
      <c r="D120">
        <f t="shared" si="6"/>
        <v>4</v>
      </c>
      <c r="E120">
        <f t="shared" si="6"/>
        <v>4</v>
      </c>
      <c r="F120">
        <f t="shared" si="6"/>
        <v>4</v>
      </c>
      <c r="G120">
        <f t="shared" si="6"/>
        <v>4</v>
      </c>
      <c r="H120">
        <f t="shared" si="6"/>
        <v>4</v>
      </c>
      <c r="I120">
        <f t="shared" si="6"/>
        <v>4</v>
      </c>
      <c r="J120">
        <f t="shared" si="6"/>
        <v>4</v>
      </c>
      <c r="K120">
        <f t="shared" si="6"/>
        <v>4</v>
      </c>
      <c r="L120">
        <f t="shared" si="6"/>
        <v>4</v>
      </c>
      <c r="M120">
        <f t="shared" si="6"/>
        <v>4</v>
      </c>
      <c r="N120">
        <f t="shared" si="6"/>
        <v>4</v>
      </c>
      <c r="O120">
        <f t="shared" si="6"/>
        <v>4</v>
      </c>
      <c r="P120">
        <f t="shared" si="6"/>
        <v>4</v>
      </c>
      <c r="Q120">
        <f t="shared" si="6"/>
        <v>4</v>
      </c>
      <c r="R120">
        <f t="shared" si="6"/>
        <v>4</v>
      </c>
      <c r="S120">
        <f t="shared" si="6"/>
        <v>4</v>
      </c>
      <c r="T120">
        <f t="shared" si="6"/>
        <v>4</v>
      </c>
      <c r="U120">
        <f t="shared" si="6"/>
        <v>4</v>
      </c>
      <c r="V120">
        <f t="shared" si="6"/>
        <v>4</v>
      </c>
      <c r="W120">
        <f t="shared" si="6"/>
        <v>4</v>
      </c>
      <c r="X120">
        <f t="shared" si="6"/>
        <v>4</v>
      </c>
      <c r="Y120">
        <f t="shared" si="6"/>
        <v>4</v>
      </c>
      <c r="Z120">
        <f t="shared" si="6"/>
        <v>4</v>
      </c>
      <c r="AA120">
        <f t="shared" si="6"/>
        <v>4</v>
      </c>
      <c r="AB120">
        <f t="shared" si="2"/>
        <v>4</v>
      </c>
    </row>
    <row r="121" spans="2:28" x14ac:dyDescent="0.35">
      <c r="B121">
        <v>51</v>
      </c>
      <c r="C121">
        <f t="shared" si="1"/>
        <v>4</v>
      </c>
      <c r="D121">
        <f t="shared" si="6"/>
        <v>5</v>
      </c>
      <c r="E121">
        <f t="shared" si="6"/>
        <v>5</v>
      </c>
      <c r="F121">
        <f t="shared" si="6"/>
        <v>4</v>
      </c>
      <c r="G121">
        <f t="shared" si="6"/>
        <v>3</v>
      </c>
      <c r="H121">
        <f t="shared" si="6"/>
        <v>3</v>
      </c>
      <c r="I121">
        <f t="shared" si="6"/>
        <v>3</v>
      </c>
      <c r="J121">
        <f t="shared" si="6"/>
        <v>3</v>
      </c>
      <c r="K121">
        <f t="shared" si="6"/>
        <v>3</v>
      </c>
      <c r="L121">
        <f t="shared" si="6"/>
        <v>3</v>
      </c>
      <c r="M121">
        <f t="shared" si="6"/>
        <v>3</v>
      </c>
      <c r="N121">
        <f t="shared" si="6"/>
        <v>5</v>
      </c>
      <c r="O121">
        <f t="shared" si="6"/>
        <v>4</v>
      </c>
      <c r="P121">
        <f t="shared" si="6"/>
        <v>4</v>
      </c>
      <c r="Q121">
        <f t="shared" si="6"/>
        <v>4</v>
      </c>
      <c r="R121">
        <f t="shared" si="6"/>
        <v>3</v>
      </c>
      <c r="S121">
        <f t="shared" si="6"/>
        <v>3</v>
      </c>
      <c r="T121">
        <f t="shared" si="6"/>
        <v>4</v>
      </c>
      <c r="U121">
        <f t="shared" si="6"/>
        <v>5</v>
      </c>
      <c r="V121">
        <f t="shared" si="6"/>
        <v>5</v>
      </c>
      <c r="W121">
        <f t="shared" si="6"/>
        <v>3</v>
      </c>
      <c r="X121">
        <f t="shared" si="6"/>
        <v>3</v>
      </c>
      <c r="Y121">
        <f t="shared" si="6"/>
        <v>3</v>
      </c>
      <c r="Z121">
        <f t="shared" si="6"/>
        <v>3</v>
      </c>
      <c r="AA121">
        <f t="shared" si="6"/>
        <v>3</v>
      </c>
      <c r="AB121">
        <f t="shared" si="2"/>
        <v>3.64</v>
      </c>
    </row>
    <row r="122" spans="2:28" x14ac:dyDescent="0.35">
      <c r="B122">
        <v>52</v>
      </c>
      <c r="C122">
        <f t="shared" si="1"/>
        <v>3</v>
      </c>
      <c r="D122">
        <f t="shared" si="6"/>
        <v>3</v>
      </c>
      <c r="E122">
        <f t="shared" si="6"/>
        <v>3</v>
      </c>
      <c r="F122">
        <f t="shared" si="6"/>
        <v>3</v>
      </c>
      <c r="G122">
        <f t="shared" si="6"/>
        <v>3</v>
      </c>
      <c r="H122">
        <f t="shared" si="6"/>
        <v>3</v>
      </c>
      <c r="I122">
        <f t="shared" si="6"/>
        <v>3</v>
      </c>
      <c r="J122">
        <f t="shared" si="6"/>
        <v>3</v>
      </c>
      <c r="K122">
        <f t="shared" si="6"/>
        <v>3</v>
      </c>
      <c r="L122">
        <f t="shared" si="6"/>
        <v>3</v>
      </c>
      <c r="M122">
        <f t="shared" si="6"/>
        <v>3</v>
      </c>
      <c r="N122">
        <f t="shared" si="6"/>
        <v>3</v>
      </c>
      <c r="O122">
        <f t="shared" si="6"/>
        <v>3</v>
      </c>
      <c r="P122">
        <f t="shared" si="6"/>
        <v>3</v>
      </c>
      <c r="Q122">
        <f t="shared" si="6"/>
        <v>3</v>
      </c>
      <c r="R122">
        <f t="shared" si="6"/>
        <v>3</v>
      </c>
      <c r="S122">
        <f t="shared" si="6"/>
        <v>3</v>
      </c>
      <c r="T122">
        <f t="shared" si="6"/>
        <v>3</v>
      </c>
      <c r="U122">
        <f t="shared" si="6"/>
        <v>3</v>
      </c>
      <c r="V122">
        <f t="shared" si="6"/>
        <v>3</v>
      </c>
      <c r="W122">
        <f t="shared" si="6"/>
        <v>3</v>
      </c>
      <c r="X122">
        <f t="shared" si="6"/>
        <v>3</v>
      </c>
      <c r="Y122">
        <f t="shared" si="6"/>
        <v>3</v>
      </c>
      <c r="Z122">
        <f t="shared" si="6"/>
        <v>3</v>
      </c>
      <c r="AA122">
        <f t="shared" si="6"/>
        <v>3</v>
      </c>
      <c r="AB122">
        <f t="shared" si="2"/>
        <v>3</v>
      </c>
    </row>
    <row r="123" spans="2:28" x14ac:dyDescent="0.35">
      <c r="B123">
        <v>53</v>
      </c>
      <c r="C123">
        <f t="shared" si="1"/>
        <v>3</v>
      </c>
      <c r="D123">
        <f t="shared" si="6"/>
        <v>2</v>
      </c>
      <c r="E123">
        <f t="shared" si="6"/>
        <v>3</v>
      </c>
      <c r="F123">
        <f t="shared" si="6"/>
        <v>3</v>
      </c>
      <c r="G123">
        <f t="shared" si="6"/>
        <v>3</v>
      </c>
      <c r="H123">
        <f t="shared" si="6"/>
        <v>3</v>
      </c>
      <c r="I123">
        <f t="shared" si="6"/>
        <v>3</v>
      </c>
      <c r="J123">
        <f t="shared" si="6"/>
        <v>3</v>
      </c>
      <c r="K123">
        <f t="shared" si="6"/>
        <v>3</v>
      </c>
      <c r="L123">
        <f t="shared" si="6"/>
        <v>3</v>
      </c>
      <c r="M123">
        <f t="shared" si="6"/>
        <v>3</v>
      </c>
      <c r="N123">
        <f t="shared" si="6"/>
        <v>3</v>
      </c>
      <c r="O123">
        <f t="shared" si="6"/>
        <v>3</v>
      </c>
      <c r="P123">
        <f t="shared" si="6"/>
        <v>3</v>
      </c>
      <c r="Q123">
        <f t="shared" si="6"/>
        <v>3</v>
      </c>
      <c r="R123">
        <f t="shared" si="6"/>
        <v>3</v>
      </c>
      <c r="S123">
        <f t="shared" si="6"/>
        <v>3</v>
      </c>
      <c r="T123">
        <f t="shared" si="6"/>
        <v>3</v>
      </c>
      <c r="U123">
        <f t="shared" si="6"/>
        <v>3</v>
      </c>
      <c r="V123">
        <f t="shared" si="6"/>
        <v>3</v>
      </c>
      <c r="W123">
        <f t="shared" si="6"/>
        <v>3</v>
      </c>
      <c r="X123">
        <f t="shared" si="6"/>
        <v>3</v>
      </c>
      <c r="Y123">
        <f t="shared" si="6"/>
        <v>3</v>
      </c>
      <c r="Z123">
        <f t="shared" si="6"/>
        <v>3</v>
      </c>
      <c r="AA123">
        <f t="shared" si="6"/>
        <v>3</v>
      </c>
      <c r="AB123">
        <f t="shared" si="2"/>
        <v>2.96</v>
      </c>
    </row>
    <row r="124" spans="2:28" x14ac:dyDescent="0.35">
      <c r="B124">
        <v>54</v>
      </c>
      <c r="C124">
        <f t="shared" si="1"/>
        <v>4</v>
      </c>
      <c r="D124">
        <f t="shared" si="6"/>
        <v>4</v>
      </c>
      <c r="E124">
        <f t="shared" si="6"/>
        <v>3</v>
      </c>
      <c r="F124">
        <f t="shared" si="6"/>
        <v>4</v>
      </c>
      <c r="G124">
        <f t="shared" si="6"/>
        <v>4</v>
      </c>
      <c r="H124">
        <f t="shared" si="6"/>
        <v>4</v>
      </c>
      <c r="I124">
        <f t="shared" si="6"/>
        <v>4</v>
      </c>
      <c r="J124">
        <f t="shared" si="6"/>
        <v>3</v>
      </c>
      <c r="K124">
        <f t="shared" si="6"/>
        <v>4</v>
      </c>
      <c r="L124">
        <f t="shared" si="6"/>
        <v>3</v>
      </c>
      <c r="M124">
        <f t="shared" si="6"/>
        <v>3</v>
      </c>
      <c r="N124">
        <f t="shared" si="6"/>
        <v>3</v>
      </c>
      <c r="O124">
        <f t="shared" si="6"/>
        <v>4</v>
      </c>
      <c r="P124">
        <f t="shared" si="6"/>
        <v>4</v>
      </c>
      <c r="Q124">
        <f t="shared" si="6"/>
        <v>3</v>
      </c>
      <c r="R124">
        <f t="shared" si="6"/>
        <v>4</v>
      </c>
      <c r="S124">
        <f t="shared" si="6"/>
        <v>4</v>
      </c>
      <c r="T124">
        <f t="shared" si="6"/>
        <v>3</v>
      </c>
      <c r="U124">
        <f t="shared" si="6"/>
        <v>4</v>
      </c>
      <c r="V124">
        <f t="shared" ref="D124:AA135" si="7">IF(V56="Sangat Tidak Setuju",1,IF(V56="Tidak Setuju",2,IF(V56="Netral / Ragu-ragu",3,IF(V56="Setuju",4,5))))</f>
        <v>4</v>
      </c>
      <c r="W124">
        <f t="shared" si="7"/>
        <v>2</v>
      </c>
      <c r="X124">
        <f t="shared" si="7"/>
        <v>3</v>
      </c>
      <c r="Y124">
        <f t="shared" si="7"/>
        <v>4</v>
      </c>
      <c r="Z124">
        <f t="shared" si="7"/>
        <v>4</v>
      </c>
      <c r="AA124">
        <f t="shared" si="7"/>
        <v>3</v>
      </c>
      <c r="AB124">
        <f t="shared" si="2"/>
        <v>3.56</v>
      </c>
    </row>
    <row r="125" spans="2:28" x14ac:dyDescent="0.35">
      <c r="B125">
        <v>55</v>
      </c>
      <c r="C125">
        <f t="shared" si="1"/>
        <v>4</v>
      </c>
      <c r="D125">
        <f t="shared" si="7"/>
        <v>4</v>
      </c>
      <c r="E125">
        <f t="shared" si="7"/>
        <v>4</v>
      </c>
      <c r="F125">
        <f t="shared" si="7"/>
        <v>4</v>
      </c>
      <c r="G125">
        <f t="shared" si="7"/>
        <v>4</v>
      </c>
      <c r="H125">
        <f t="shared" si="7"/>
        <v>4</v>
      </c>
      <c r="I125">
        <f t="shared" si="7"/>
        <v>4</v>
      </c>
      <c r="J125">
        <f t="shared" si="7"/>
        <v>4</v>
      </c>
      <c r="K125">
        <f t="shared" si="7"/>
        <v>4</v>
      </c>
      <c r="L125">
        <f t="shared" si="7"/>
        <v>4</v>
      </c>
      <c r="M125">
        <f t="shared" si="7"/>
        <v>4</v>
      </c>
      <c r="N125">
        <f t="shared" si="7"/>
        <v>4</v>
      </c>
      <c r="O125">
        <f t="shared" si="7"/>
        <v>4</v>
      </c>
      <c r="P125">
        <f t="shared" si="7"/>
        <v>4</v>
      </c>
      <c r="Q125">
        <f t="shared" si="7"/>
        <v>4</v>
      </c>
      <c r="R125">
        <f t="shared" si="7"/>
        <v>4</v>
      </c>
      <c r="S125">
        <f t="shared" si="7"/>
        <v>4</v>
      </c>
      <c r="T125">
        <f t="shared" si="7"/>
        <v>4</v>
      </c>
      <c r="U125">
        <f t="shared" si="7"/>
        <v>4</v>
      </c>
      <c r="V125">
        <f t="shared" si="7"/>
        <v>4</v>
      </c>
      <c r="W125">
        <f t="shared" si="7"/>
        <v>4</v>
      </c>
      <c r="X125">
        <f t="shared" si="7"/>
        <v>4</v>
      </c>
      <c r="Y125">
        <f t="shared" si="7"/>
        <v>4</v>
      </c>
      <c r="Z125">
        <f t="shared" si="7"/>
        <v>4</v>
      </c>
      <c r="AA125">
        <f t="shared" si="7"/>
        <v>4</v>
      </c>
      <c r="AB125">
        <f t="shared" si="2"/>
        <v>4</v>
      </c>
    </row>
    <row r="126" spans="2:28" x14ac:dyDescent="0.35">
      <c r="B126">
        <v>56</v>
      </c>
      <c r="C126">
        <f t="shared" si="1"/>
        <v>3</v>
      </c>
      <c r="D126">
        <f t="shared" si="7"/>
        <v>3</v>
      </c>
      <c r="E126">
        <f t="shared" si="7"/>
        <v>3</v>
      </c>
      <c r="F126">
        <f t="shared" si="7"/>
        <v>3</v>
      </c>
      <c r="G126">
        <f t="shared" si="7"/>
        <v>3</v>
      </c>
      <c r="H126">
        <f t="shared" si="7"/>
        <v>3</v>
      </c>
      <c r="I126">
        <f t="shared" si="7"/>
        <v>3</v>
      </c>
      <c r="J126">
        <f t="shared" si="7"/>
        <v>3</v>
      </c>
      <c r="K126">
        <f t="shared" si="7"/>
        <v>3</v>
      </c>
      <c r="L126">
        <f t="shared" si="7"/>
        <v>3</v>
      </c>
      <c r="M126">
        <f t="shared" si="7"/>
        <v>1</v>
      </c>
      <c r="N126">
        <f t="shared" si="7"/>
        <v>2</v>
      </c>
      <c r="O126">
        <f t="shared" si="7"/>
        <v>1</v>
      </c>
      <c r="P126">
        <f t="shared" si="7"/>
        <v>3</v>
      </c>
      <c r="Q126">
        <f t="shared" si="7"/>
        <v>2</v>
      </c>
      <c r="R126">
        <f t="shared" si="7"/>
        <v>3</v>
      </c>
      <c r="S126">
        <f t="shared" si="7"/>
        <v>3</v>
      </c>
      <c r="T126">
        <f t="shared" si="7"/>
        <v>2</v>
      </c>
      <c r="U126">
        <f t="shared" si="7"/>
        <v>3</v>
      </c>
      <c r="V126">
        <f t="shared" si="7"/>
        <v>3</v>
      </c>
      <c r="W126">
        <f t="shared" si="7"/>
        <v>3</v>
      </c>
      <c r="X126">
        <f t="shared" si="7"/>
        <v>3</v>
      </c>
      <c r="Y126">
        <f t="shared" si="7"/>
        <v>3</v>
      </c>
      <c r="Z126">
        <f t="shared" si="7"/>
        <v>3</v>
      </c>
      <c r="AA126">
        <f t="shared" si="7"/>
        <v>3</v>
      </c>
      <c r="AB126">
        <f t="shared" si="2"/>
        <v>2.72</v>
      </c>
    </row>
    <row r="127" spans="2:28" x14ac:dyDescent="0.35">
      <c r="B127">
        <v>57</v>
      </c>
      <c r="C127">
        <f t="shared" si="1"/>
        <v>4</v>
      </c>
      <c r="D127">
        <f t="shared" si="7"/>
        <v>4</v>
      </c>
      <c r="E127">
        <f t="shared" si="7"/>
        <v>4</v>
      </c>
      <c r="F127">
        <f t="shared" si="7"/>
        <v>4</v>
      </c>
      <c r="G127">
        <f t="shared" si="7"/>
        <v>4</v>
      </c>
      <c r="H127">
        <f t="shared" si="7"/>
        <v>4</v>
      </c>
      <c r="I127">
        <f t="shared" si="7"/>
        <v>4</v>
      </c>
      <c r="J127">
        <f t="shared" si="7"/>
        <v>4</v>
      </c>
      <c r="K127">
        <f t="shared" si="7"/>
        <v>4</v>
      </c>
      <c r="L127">
        <f t="shared" si="7"/>
        <v>4</v>
      </c>
      <c r="M127">
        <f t="shared" si="7"/>
        <v>5</v>
      </c>
      <c r="N127">
        <f t="shared" si="7"/>
        <v>5</v>
      </c>
      <c r="O127">
        <f t="shared" si="7"/>
        <v>4</v>
      </c>
      <c r="P127">
        <f t="shared" si="7"/>
        <v>4</v>
      </c>
      <c r="Q127">
        <f t="shared" si="7"/>
        <v>4</v>
      </c>
      <c r="R127">
        <f t="shared" si="7"/>
        <v>5</v>
      </c>
      <c r="S127">
        <f t="shared" si="7"/>
        <v>4</v>
      </c>
      <c r="T127">
        <f t="shared" si="7"/>
        <v>4</v>
      </c>
      <c r="U127">
        <f t="shared" si="7"/>
        <v>4</v>
      </c>
      <c r="V127">
        <f t="shared" si="7"/>
        <v>4</v>
      </c>
      <c r="W127">
        <f t="shared" si="7"/>
        <v>4</v>
      </c>
      <c r="X127">
        <f t="shared" si="7"/>
        <v>4</v>
      </c>
      <c r="Y127">
        <f t="shared" si="7"/>
        <v>4</v>
      </c>
      <c r="Z127">
        <f t="shared" si="7"/>
        <v>5</v>
      </c>
      <c r="AA127">
        <f t="shared" si="7"/>
        <v>4</v>
      </c>
      <c r="AB127">
        <f t="shared" si="2"/>
        <v>4.16</v>
      </c>
    </row>
    <row r="128" spans="2:28" x14ac:dyDescent="0.35">
      <c r="B128">
        <v>58</v>
      </c>
      <c r="C128">
        <f t="shared" si="1"/>
        <v>5</v>
      </c>
      <c r="D128">
        <f t="shared" si="7"/>
        <v>4</v>
      </c>
      <c r="E128">
        <f t="shared" si="7"/>
        <v>5</v>
      </c>
      <c r="F128">
        <f t="shared" si="7"/>
        <v>4</v>
      </c>
      <c r="G128">
        <f t="shared" si="7"/>
        <v>2</v>
      </c>
      <c r="H128">
        <f t="shared" si="7"/>
        <v>4</v>
      </c>
      <c r="I128">
        <f t="shared" si="7"/>
        <v>4</v>
      </c>
      <c r="J128">
        <f t="shared" si="7"/>
        <v>4</v>
      </c>
      <c r="K128">
        <f t="shared" si="7"/>
        <v>4</v>
      </c>
      <c r="L128">
        <f t="shared" si="7"/>
        <v>4</v>
      </c>
      <c r="M128">
        <f t="shared" si="7"/>
        <v>5</v>
      </c>
      <c r="N128">
        <f t="shared" si="7"/>
        <v>4</v>
      </c>
      <c r="O128">
        <f t="shared" si="7"/>
        <v>4</v>
      </c>
      <c r="P128">
        <f t="shared" si="7"/>
        <v>4</v>
      </c>
      <c r="Q128">
        <f t="shared" si="7"/>
        <v>4</v>
      </c>
      <c r="R128">
        <f t="shared" si="7"/>
        <v>4</v>
      </c>
      <c r="S128">
        <f t="shared" si="7"/>
        <v>4</v>
      </c>
      <c r="T128">
        <f t="shared" si="7"/>
        <v>4</v>
      </c>
      <c r="U128">
        <f t="shared" si="7"/>
        <v>4</v>
      </c>
      <c r="V128">
        <f t="shared" si="7"/>
        <v>4</v>
      </c>
      <c r="W128">
        <f t="shared" si="7"/>
        <v>4</v>
      </c>
      <c r="X128">
        <f t="shared" si="7"/>
        <v>4</v>
      </c>
      <c r="Y128">
        <f t="shared" si="7"/>
        <v>4</v>
      </c>
      <c r="Z128">
        <f t="shared" si="7"/>
        <v>4</v>
      </c>
      <c r="AA128">
        <f t="shared" si="7"/>
        <v>4</v>
      </c>
      <c r="AB128">
        <f t="shared" si="2"/>
        <v>4.04</v>
      </c>
    </row>
    <row r="129" spans="2:29" x14ac:dyDescent="0.35">
      <c r="B129">
        <v>59</v>
      </c>
      <c r="C129">
        <f t="shared" si="1"/>
        <v>4</v>
      </c>
      <c r="D129">
        <f t="shared" si="7"/>
        <v>4</v>
      </c>
      <c r="E129">
        <f t="shared" si="7"/>
        <v>5</v>
      </c>
      <c r="F129">
        <f t="shared" si="7"/>
        <v>4</v>
      </c>
      <c r="G129">
        <f t="shared" si="7"/>
        <v>4</v>
      </c>
      <c r="H129">
        <f t="shared" si="7"/>
        <v>4</v>
      </c>
      <c r="I129">
        <f t="shared" si="7"/>
        <v>4</v>
      </c>
      <c r="J129">
        <f t="shared" si="7"/>
        <v>3</v>
      </c>
      <c r="K129">
        <f t="shared" si="7"/>
        <v>3</v>
      </c>
      <c r="L129">
        <f t="shared" si="7"/>
        <v>4</v>
      </c>
      <c r="M129">
        <f t="shared" si="7"/>
        <v>4</v>
      </c>
      <c r="N129">
        <f t="shared" si="7"/>
        <v>4</v>
      </c>
      <c r="O129">
        <f t="shared" si="7"/>
        <v>3</v>
      </c>
      <c r="P129">
        <f t="shared" si="7"/>
        <v>4</v>
      </c>
      <c r="Q129">
        <f t="shared" si="7"/>
        <v>4</v>
      </c>
      <c r="R129">
        <f t="shared" si="7"/>
        <v>4</v>
      </c>
      <c r="S129">
        <f t="shared" si="7"/>
        <v>4</v>
      </c>
      <c r="T129">
        <f t="shared" si="7"/>
        <v>4</v>
      </c>
      <c r="U129">
        <f t="shared" si="7"/>
        <v>4</v>
      </c>
      <c r="V129">
        <f t="shared" si="7"/>
        <v>4</v>
      </c>
      <c r="W129">
        <f t="shared" si="7"/>
        <v>4</v>
      </c>
      <c r="X129">
        <f t="shared" si="7"/>
        <v>4</v>
      </c>
      <c r="Y129">
        <f t="shared" si="7"/>
        <v>4</v>
      </c>
      <c r="Z129">
        <f t="shared" si="7"/>
        <v>4</v>
      </c>
      <c r="AA129">
        <f t="shared" si="7"/>
        <v>3</v>
      </c>
      <c r="AB129">
        <f t="shared" si="2"/>
        <v>3.88</v>
      </c>
    </row>
    <row r="130" spans="2:29" x14ac:dyDescent="0.35">
      <c r="B130">
        <v>60</v>
      </c>
      <c r="C130">
        <f t="shared" si="1"/>
        <v>1</v>
      </c>
      <c r="D130">
        <f t="shared" si="7"/>
        <v>1</v>
      </c>
      <c r="E130">
        <f t="shared" si="7"/>
        <v>1</v>
      </c>
      <c r="F130">
        <f t="shared" si="7"/>
        <v>1</v>
      </c>
      <c r="G130">
        <f t="shared" si="7"/>
        <v>1</v>
      </c>
      <c r="H130">
        <f t="shared" si="7"/>
        <v>1</v>
      </c>
      <c r="I130">
        <f t="shared" si="7"/>
        <v>1</v>
      </c>
      <c r="J130">
        <f t="shared" si="7"/>
        <v>1</v>
      </c>
      <c r="K130">
        <f t="shared" si="7"/>
        <v>1</v>
      </c>
      <c r="L130">
        <f t="shared" si="7"/>
        <v>1</v>
      </c>
      <c r="M130">
        <f t="shared" si="7"/>
        <v>1</v>
      </c>
      <c r="N130">
        <f t="shared" si="7"/>
        <v>1</v>
      </c>
      <c r="O130">
        <f t="shared" si="7"/>
        <v>1</v>
      </c>
      <c r="P130">
        <f t="shared" si="7"/>
        <v>1</v>
      </c>
      <c r="Q130">
        <f t="shared" si="7"/>
        <v>3</v>
      </c>
      <c r="R130">
        <f t="shared" si="7"/>
        <v>1</v>
      </c>
      <c r="S130">
        <f t="shared" si="7"/>
        <v>1</v>
      </c>
      <c r="T130">
        <f t="shared" si="7"/>
        <v>1</v>
      </c>
      <c r="U130">
        <f t="shared" si="7"/>
        <v>1</v>
      </c>
      <c r="V130">
        <f t="shared" si="7"/>
        <v>1</v>
      </c>
      <c r="W130">
        <f t="shared" si="7"/>
        <v>1</v>
      </c>
      <c r="X130">
        <f t="shared" si="7"/>
        <v>1</v>
      </c>
      <c r="Y130">
        <f t="shared" si="7"/>
        <v>1</v>
      </c>
      <c r="Z130">
        <f t="shared" si="7"/>
        <v>1</v>
      </c>
      <c r="AA130">
        <f t="shared" si="7"/>
        <v>1</v>
      </c>
      <c r="AB130">
        <f t="shared" si="2"/>
        <v>1.08</v>
      </c>
    </row>
    <row r="131" spans="2:29" x14ac:dyDescent="0.35">
      <c r="B131">
        <v>61</v>
      </c>
      <c r="C131">
        <f t="shared" si="1"/>
        <v>5</v>
      </c>
      <c r="D131">
        <f t="shared" si="7"/>
        <v>4</v>
      </c>
      <c r="E131">
        <f t="shared" si="7"/>
        <v>5</v>
      </c>
      <c r="F131">
        <f t="shared" si="7"/>
        <v>4</v>
      </c>
      <c r="G131">
        <f t="shared" si="7"/>
        <v>4</v>
      </c>
      <c r="H131">
        <f t="shared" si="7"/>
        <v>4</v>
      </c>
      <c r="I131">
        <f t="shared" si="7"/>
        <v>4</v>
      </c>
      <c r="J131">
        <f t="shared" si="7"/>
        <v>5</v>
      </c>
      <c r="K131">
        <f t="shared" si="7"/>
        <v>5</v>
      </c>
      <c r="L131">
        <f t="shared" si="7"/>
        <v>4</v>
      </c>
      <c r="M131">
        <f t="shared" si="7"/>
        <v>5</v>
      </c>
      <c r="N131">
        <f t="shared" si="7"/>
        <v>5</v>
      </c>
      <c r="O131">
        <f t="shared" si="7"/>
        <v>5</v>
      </c>
      <c r="P131">
        <f t="shared" si="7"/>
        <v>5</v>
      </c>
      <c r="Q131">
        <f t="shared" si="7"/>
        <v>5</v>
      </c>
      <c r="R131">
        <f t="shared" si="7"/>
        <v>5</v>
      </c>
      <c r="S131">
        <f t="shared" si="7"/>
        <v>5</v>
      </c>
      <c r="T131">
        <f t="shared" si="7"/>
        <v>5</v>
      </c>
      <c r="U131">
        <f t="shared" si="7"/>
        <v>5</v>
      </c>
      <c r="V131">
        <f t="shared" si="7"/>
        <v>5</v>
      </c>
      <c r="W131">
        <f t="shared" si="7"/>
        <v>5</v>
      </c>
      <c r="X131">
        <f t="shared" si="7"/>
        <v>5</v>
      </c>
      <c r="Y131">
        <f t="shared" si="7"/>
        <v>5</v>
      </c>
      <c r="Z131">
        <f t="shared" si="7"/>
        <v>5</v>
      </c>
      <c r="AA131">
        <f t="shared" si="7"/>
        <v>5</v>
      </c>
      <c r="AB131">
        <f t="shared" si="2"/>
        <v>4.76</v>
      </c>
    </row>
    <row r="132" spans="2:29" x14ac:dyDescent="0.35">
      <c r="B132">
        <v>62</v>
      </c>
      <c r="C132">
        <f t="shared" si="1"/>
        <v>4</v>
      </c>
      <c r="D132">
        <f t="shared" si="7"/>
        <v>5</v>
      </c>
      <c r="E132">
        <f t="shared" si="7"/>
        <v>5</v>
      </c>
      <c r="F132">
        <f t="shared" si="7"/>
        <v>5</v>
      </c>
      <c r="G132">
        <f t="shared" si="7"/>
        <v>5</v>
      </c>
      <c r="H132">
        <f t="shared" si="7"/>
        <v>5</v>
      </c>
      <c r="I132">
        <f t="shared" si="7"/>
        <v>5</v>
      </c>
      <c r="J132">
        <f t="shared" si="7"/>
        <v>5</v>
      </c>
      <c r="K132">
        <f t="shared" si="7"/>
        <v>5</v>
      </c>
      <c r="L132">
        <f t="shared" si="7"/>
        <v>5</v>
      </c>
      <c r="M132">
        <f t="shared" si="7"/>
        <v>5</v>
      </c>
      <c r="N132">
        <f t="shared" si="7"/>
        <v>5</v>
      </c>
      <c r="O132">
        <f t="shared" si="7"/>
        <v>5</v>
      </c>
      <c r="P132">
        <f t="shared" si="7"/>
        <v>5</v>
      </c>
      <c r="Q132">
        <f t="shared" si="7"/>
        <v>5</v>
      </c>
      <c r="R132">
        <f t="shared" si="7"/>
        <v>5</v>
      </c>
      <c r="S132">
        <f t="shared" si="7"/>
        <v>5</v>
      </c>
      <c r="T132">
        <f t="shared" si="7"/>
        <v>5</v>
      </c>
      <c r="U132">
        <f t="shared" si="7"/>
        <v>5</v>
      </c>
      <c r="V132">
        <f t="shared" si="7"/>
        <v>5</v>
      </c>
      <c r="W132">
        <f t="shared" si="7"/>
        <v>5</v>
      </c>
      <c r="X132">
        <f t="shared" si="7"/>
        <v>5</v>
      </c>
      <c r="Y132">
        <f t="shared" si="7"/>
        <v>5</v>
      </c>
      <c r="Z132">
        <f t="shared" si="7"/>
        <v>5</v>
      </c>
      <c r="AA132">
        <f t="shared" si="7"/>
        <v>5</v>
      </c>
      <c r="AB132">
        <f t="shared" si="2"/>
        <v>4.96</v>
      </c>
    </row>
    <row r="133" spans="2:29" x14ac:dyDescent="0.35">
      <c r="B133">
        <v>63</v>
      </c>
      <c r="C133">
        <f t="shared" si="1"/>
        <v>4</v>
      </c>
      <c r="D133">
        <f t="shared" si="7"/>
        <v>4</v>
      </c>
      <c r="E133">
        <f t="shared" si="7"/>
        <v>4</v>
      </c>
      <c r="F133">
        <f t="shared" si="7"/>
        <v>4</v>
      </c>
      <c r="G133">
        <f t="shared" si="7"/>
        <v>4</v>
      </c>
      <c r="H133">
        <f t="shared" si="7"/>
        <v>4</v>
      </c>
      <c r="I133">
        <f t="shared" si="7"/>
        <v>4</v>
      </c>
      <c r="J133">
        <f t="shared" si="7"/>
        <v>4</v>
      </c>
      <c r="K133">
        <f t="shared" si="7"/>
        <v>4</v>
      </c>
      <c r="L133">
        <f t="shared" si="7"/>
        <v>4</v>
      </c>
      <c r="M133">
        <f t="shared" si="7"/>
        <v>4</v>
      </c>
      <c r="N133">
        <f t="shared" si="7"/>
        <v>4</v>
      </c>
      <c r="O133">
        <f t="shared" si="7"/>
        <v>4</v>
      </c>
      <c r="P133">
        <f t="shared" si="7"/>
        <v>4</v>
      </c>
      <c r="Q133">
        <f t="shared" si="7"/>
        <v>4</v>
      </c>
      <c r="R133">
        <f t="shared" si="7"/>
        <v>4</v>
      </c>
      <c r="S133">
        <f t="shared" si="7"/>
        <v>4</v>
      </c>
      <c r="T133">
        <f t="shared" si="7"/>
        <v>4</v>
      </c>
      <c r="U133">
        <f t="shared" si="7"/>
        <v>4</v>
      </c>
      <c r="V133">
        <f t="shared" si="7"/>
        <v>4</v>
      </c>
      <c r="W133">
        <f t="shared" si="7"/>
        <v>4</v>
      </c>
      <c r="X133">
        <f t="shared" si="7"/>
        <v>4</v>
      </c>
      <c r="Y133">
        <f t="shared" si="7"/>
        <v>4</v>
      </c>
      <c r="Z133">
        <f t="shared" si="7"/>
        <v>4</v>
      </c>
      <c r="AA133">
        <f t="shared" si="7"/>
        <v>4</v>
      </c>
      <c r="AB133">
        <f t="shared" si="2"/>
        <v>4</v>
      </c>
    </row>
    <row r="134" spans="2:29" x14ac:dyDescent="0.35">
      <c r="B134">
        <v>64</v>
      </c>
      <c r="C134">
        <f t="shared" si="1"/>
        <v>4</v>
      </c>
      <c r="D134">
        <f t="shared" si="7"/>
        <v>3</v>
      </c>
      <c r="E134">
        <f t="shared" si="7"/>
        <v>5</v>
      </c>
      <c r="F134">
        <f t="shared" si="7"/>
        <v>4</v>
      </c>
      <c r="G134">
        <f t="shared" si="7"/>
        <v>3</v>
      </c>
      <c r="H134">
        <f t="shared" si="7"/>
        <v>4</v>
      </c>
      <c r="I134">
        <f t="shared" si="7"/>
        <v>4</v>
      </c>
      <c r="J134">
        <f t="shared" si="7"/>
        <v>5</v>
      </c>
      <c r="K134">
        <f t="shared" si="7"/>
        <v>4</v>
      </c>
      <c r="L134">
        <f t="shared" si="7"/>
        <v>4</v>
      </c>
      <c r="M134">
        <f t="shared" si="7"/>
        <v>4</v>
      </c>
      <c r="N134">
        <f t="shared" si="7"/>
        <v>4</v>
      </c>
      <c r="O134">
        <f t="shared" si="7"/>
        <v>4</v>
      </c>
      <c r="P134">
        <f t="shared" si="7"/>
        <v>4</v>
      </c>
      <c r="Q134">
        <f t="shared" si="7"/>
        <v>3</v>
      </c>
      <c r="R134">
        <f t="shared" si="7"/>
        <v>4</v>
      </c>
      <c r="S134">
        <f t="shared" si="7"/>
        <v>3</v>
      </c>
      <c r="T134">
        <f t="shared" si="7"/>
        <v>4</v>
      </c>
      <c r="U134">
        <f t="shared" si="7"/>
        <v>5</v>
      </c>
      <c r="V134">
        <f t="shared" si="7"/>
        <v>5</v>
      </c>
      <c r="W134">
        <f t="shared" si="7"/>
        <v>4</v>
      </c>
      <c r="X134">
        <f t="shared" si="7"/>
        <v>4</v>
      </c>
      <c r="Y134">
        <f t="shared" si="7"/>
        <v>4</v>
      </c>
      <c r="Z134">
        <f t="shared" si="7"/>
        <v>5</v>
      </c>
      <c r="AA134">
        <f t="shared" si="7"/>
        <v>5</v>
      </c>
      <c r="AB134">
        <f t="shared" si="2"/>
        <v>4.08</v>
      </c>
    </row>
    <row r="135" spans="2:29" x14ac:dyDescent="0.35">
      <c r="B135">
        <v>65</v>
      </c>
      <c r="C135">
        <f t="shared" si="1"/>
        <v>3</v>
      </c>
      <c r="D135">
        <f t="shared" si="7"/>
        <v>3</v>
      </c>
      <c r="E135">
        <f t="shared" si="7"/>
        <v>3</v>
      </c>
      <c r="F135">
        <f t="shared" si="7"/>
        <v>3</v>
      </c>
      <c r="G135">
        <f t="shared" si="7"/>
        <v>3</v>
      </c>
      <c r="H135">
        <f t="shared" si="7"/>
        <v>3</v>
      </c>
      <c r="I135">
        <f t="shared" si="7"/>
        <v>2</v>
      </c>
      <c r="J135">
        <f t="shared" si="7"/>
        <v>2</v>
      </c>
      <c r="K135">
        <f t="shared" si="7"/>
        <v>3</v>
      </c>
      <c r="L135">
        <f t="shared" si="7"/>
        <v>3</v>
      </c>
      <c r="M135">
        <f t="shared" ref="M135:AA135" si="8">IF(M67="Sangat Tidak Setuju",1,IF(M67="Tidak Setuju",2,IF(M67="Netral / Ragu-ragu",3,IF(M67="Setuju",4,5))))</f>
        <v>3</v>
      </c>
      <c r="N135">
        <f t="shared" si="8"/>
        <v>3</v>
      </c>
      <c r="O135">
        <f t="shared" si="8"/>
        <v>3</v>
      </c>
      <c r="P135">
        <f t="shared" si="8"/>
        <v>3</v>
      </c>
      <c r="Q135">
        <f t="shared" si="8"/>
        <v>3</v>
      </c>
      <c r="R135">
        <f t="shared" si="8"/>
        <v>3</v>
      </c>
      <c r="S135">
        <f t="shared" si="8"/>
        <v>2</v>
      </c>
      <c r="T135">
        <f t="shared" si="8"/>
        <v>3</v>
      </c>
      <c r="U135">
        <f t="shared" si="8"/>
        <v>3</v>
      </c>
      <c r="V135">
        <f t="shared" si="8"/>
        <v>3</v>
      </c>
      <c r="W135">
        <f t="shared" si="8"/>
        <v>2</v>
      </c>
      <c r="X135">
        <f t="shared" si="8"/>
        <v>3</v>
      </c>
      <c r="Y135">
        <f t="shared" si="8"/>
        <v>3</v>
      </c>
      <c r="Z135">
        <f t="shared" si="8"/>
        <v>3</v>
      </c>
      <c r="AA135">
        <f t="shared" si="8"/>
        <v>2</v>
      </c>
      <c r="AB135">
        <f t="shared" si="2"/>
        <v>2.8</v>
      </c>
    </row>
    <row r="137" spans="2:29" x14ac:dyDescent="0.35">
      <c r="B137" s="1" t="s">
        <v>296</v>
      </c>
      <c r="C137" s="1">
        <f>AVERAGE(C71:C135)</f>
        <v>3.6923076923076925</v>
      </c>
      <c r="D137" s="1">
        <f t="shared" ref="D137:AB137" si="9">AVERAGE(D71:D135)</f>
        <v>3.7384615384615385</v>
      </c>
      <c r="E137" s="1">
        <f t="shared" si="9"/>
        <v>3.8923076923076922</v>
      </c>
      <c r="F137" s="1">
        <f t="shared" si="9"/>
        <v>3.7538461538461538</v>
      </c>
      <c r="G137" s="1">
        <f t="shared" si="9"/>
        <v>3.6</v>
      </c>
      <c r="H137" s="1">
        <f t="shared" si="9"/>
        <v>3.6461538461538461</v>
      </c>
      <c r="I137" s="1">
        <f t="shared" si="9"/>
        <v>3.6</v>
      </c>
      <c r="J137" s="1">
        <f t="shared" si="9"/>
        <v>3.5846153846153848</v>
      </c>
      <c r="K137" s="1">
        <f t="shared" si="9"/>
        <v>3.7076923076923078</v>
      </c>
      <c r="L137" s="1">
        <f t="shared" si="9"/>
        <v>3.6615384615384614</v>
      </c>
      <c r="M137" s="1">
        <f t="shared" si="9"/>
        <v>3.7230769230769232</v>
      </c>
      <c r="N137" s="1">
        <f t="shared" si="9"/>
        <v>3.7230769230769232</v>
      </c>
      <c r="O137" s="1">
        <f t="shared" si="9"/>
        <v>3.6769230769230767</v>
      </c>
      <c r="P137" s="1">
        <f t="shared" si="9"/>
        <v>3.8</v>
      </c>
      <c r="Q137" s="1">
        <f t="shared" si="9"/>
        <v>3.6307692307692307</v>
      </c>
      <c r="R137" s="1">
        <f t="shared" si="9"/>
        <v>3.8615384615384616</v>
      </c>
      <c r="S137" s="1">
        <f t="shared" si="9"/>
        <v>3.5692307692307694</v>
      </c>
      <c r="T137" s="1">
        <f t="shared" si="9"/>
        <v>3.6461538461538461</v>
      </c>
      <c r="U137" s="1">
        <f t="shared" si="9"/>
        <v>3.7230769230769232</v>
      </c>
      <c r="V137" s="1">
        <f t="shared" si="9"/>
        <v>3.7538461538461538</v>
      </c>
      <c r="W137" s="1">
        <f t="shared" si="9"/>
        <v>3.6461538461538461</v>
      </c>
      <c r="X137" s="1">
        <f t="shared" si="9"/>
        <v>3.5538461538461537</v>
      </c>
      <c r="Y137" s="1">
        <f t="shared" si="9"/>
        <v>3.7230769230769232</v>
      </c>
      <c r="Z137" s="1">
        <f t="shared" si="9"/>
        <v>3.7230769230769232</v>
      </c>
      <c r="AA137" s="1">
        <f t="shared" si="9"/>
        <v>3.6461538461538461</v>
      </c>
      <c r="AB137" s="1">
        <f t="shared" si="9"/>
        <v>3.6910769230769227</v>
      </c>
    </row>
    <row r="139" spans="2:29" x14ac:dyDescent="0.35">
      <c r="AB139">
        <v>3.6910769230769227</v>
      </c>
      <c r="AC139" s="15" t="s">
        <v>368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3F987D-4850-4C99-91AB-6B92D88E161B}">
  <dimension ref="B2:AC139"/>
  <sheetViews>
    <sheetView workbookViewId="0">
      <pane xSplit="27" ySplit="2" topLeftCell="AB116" activePane="bottomRight" state="frozen"/>
      <selection pane="topRight" activeCell="AA1" sqref="AA1"/>
      <selection pane="bottomLeft" activeCell="A3" sqref="A3"/>
      <selection pane="bottomRight" activeCell="AC140" sqref="AC140"/>
    </sheetView>
  </sheetViews>
  <sheetFormatPr defaultRowHeight="14.5" x14ac:dyDescent="0.35"/>
  <cols>
    <col min="1" max="27" width="5.6328125" customWidth="1"/>
  </cols>
  <sheetData>
    <row r="2" spans="2:27" s="2" customFormat="1" x14ac:dyDescent="0.35">
      <c r="B2" s="2" t="s">
        <v>0</v>
      </c>
      <c r="C2" s="2" t="s">
        <v>246</v>
      </c>
      <c r="D2" s="2" t="s">
        <v>248</v>
      </c>
      <c r="E2" s="2" t="s">
        <v>250</v>
      </c>
      <c r="F2" s="2" t="s">
        <v>252</v>
      </c>
      <c r="G2" s="2" t="s">
        <v>254</v>
      </c>
      <c r="H2" s="2" t="s">
        <v>256</v>
      </c>
      <c r="I2" s="2" t="s">
        <v>258</v>
      </c>
      <c r="J2" s="2" t="s">
        <v>260</v>
      </c>
      <c r="K2" s="2" t="s">
        <v>262</v>
      </c>
      <c r="L2" s="2" t="s">
        <v>264</v>
      </c>
      <c r="M2" s="2" t="s">
        <v>266</v>
      </c>
      <c r="N2" s="2" t="s">
        <v>269</v>
      </c>
      <c r="O2" s="2" t="s">
        <v>268</v>
      </c>
      <c r="P2" s="2" t="s">
        <v>272</v>
      </c>
      <c r="Q2" s="2" t="s">
        <v>274</v>
      </c>
      <c r="R2" s="2" t="s">
        <v>276</v>
      </c>
      <c r="S2" s="2" t="s">
        <v>278</v>
      </c>
      <c r="T2" s="2" t="s">
        <v>280</v>
      </c>
      <c r="U2" s="2" t="s">
        <v>282</v>
      </c>
      <c r="V2" s="2" t="s">
        <v>284</v>
      </c>
      <c r="W2" s="2" t="s">
        <v>286</v>
      </c>
      <c r="X2" s="2" t="s">
        <v>288</v>
      </c>
      <c r="Y2" s="2" t="s">
        <v>290</v>
      </c>
      <c r="Z2" s="2" t="s">
        <v>292</v>
      </c>
      <c r="AA2" s="2" t="s">
        <v>294</v>
      </c>
    </row>
    <row r="3" spans="2:27" x14ac:dyDescent="0.35">
      <c r="B3">
        <v>1</v>
      </c>
      <c r="C3" t="s">
        <v>71</v>
      </c>
      <c r="D3" t="s">
        <v>71</v>
      </c>
      <c r="E3" t="s">
        <v>71</v>
      </c>
      <c r="F3" t="s">
        <v>71</v>
      </c>
      <c r="G3" t="s">
        <v>71</v>
      </c>
      <c r="H3" t="s">
        <v>70</v>
      </c>
      <c r="I3" t="s">
        <v>70</v>
      </c>
      <c r="J3" t="s">
        <v>71</v>
      </c>
      <c r="K3" t="s">
        <v>70</v>
      </c>
      <c r="L3" t="s">
        <v>71</v>
      </c>
      <c r="M3" t="s">
        <v>70</v>
      </c>
      <c r="N3" t="s">
        <v>71</v>
      </c>
      <c r="O3" t="s">
        <v>70</v>
      </c>
      <c r="P3" t="s">
        <v>70</v>
      </c>
      <c r="Q3" t="s">
        <v>71</v>
      </c>
      <c r="R3" t="s">
        <v>72</v>
      </c>
      <c r="S3" t="s">
        <v>72</v>
      </c>
      <c r="T3" t="s">
        <v>70</v>
      </c>
      <c r="U3" t="s">
        <v>70</v>
      </c>
      <c r="V3" t="s">
        <v>70</v>
      </c>
      <c r="W3" t="s">
        <v>70</v>
      </c>
      <c r="X3" t="s">
        <v>71</v>
      </c>
      <c r="Y3" t="s">
        <v>71</v>
      </c>
      <c r="Z3" t="s">
        <v>71</v>
      </c>
      <c r="AA3" t="s">
        <v>70</v>
      </c>
    </row>
    <row r="4" spans="2:27" x14ac:dyDescent="0.35">
      <c r="B4">
        <v>2</v>
      </c>
      <c r="C4" t="s">
        <v>71</v>
      </c>
      <c r="D4" t="s">
        <v>71</v>
      </c>
      <c r="E4" t="s">
        <v>70</v>
      </c>
      <c r="F4" t="s">
        <v>71</v>
      </c>
      <c r="G4" t="s">
        <v>70</v>
      </c>
      <c r="H4" t="s">
        <v>70</v>
      </c>
      <c r="I4" t="s">
        <v>70</v>
      </c>
      <c r="J4" t="s">
        <v>70</v>
      </c>
      <c r="K4" t="s">
        <v>70</v>
      </c>
      <c r="L4" t="s">
        <v>70</v>
      </c>
      <c r="M4" t="s">
        <v>72</v>
      </c>
      <c r="N4" t="s">
        <v>70</v>
      </c>
      <c r="O4" t="s">
        <v>71</v>
      </c>
      <c r="P4" t="s">
        <v>70</v>
      </c>
      <c r="Q4" t="s">
        <v>71</v>
      </c>
      <c r="R4" t="s">
        <v>72</v>
      </c>
      <c r="S4" t="s">
        <v>72</v>
      </c>
      <c r="T4" t="s">
        <v>70</v>
      </c>
      <c r="U4" t="s">
        <v>70</v>
      </c>
      <c r="V4" t="s">
        <v>70</v>
      </c>
      <c r="W4" t="s">
        <v>71</v>
      </c>
      <c r="X4" t="s">
        <v>71</v>
      </c>
      <c r="Y4" t="s">
        <v>71</v>
      </c>
      <c r="Z4" t="s">
        <v>71</v>
      </c>
      <c r="AA4" t="s">
        <v>72</v>
      </c>
    </row>
    <row r="5" spans="2:27" x14ac:dyDescent="0.35">
      <c r="B5">
        <v>3</v>
      </c>
      <c r="C5" t="s">
        <v>71</v>
      </c>
      <c r="D5" t="s">
        <v>71</v>
      </c>
      <c r="E5" t="s">
        <v>70</v>
      </c>
      <c r="F5" t="s">
        <v>71</v>
      </c>
      <c r="G5" t="s">
        <v>71</v>
      </c>
      <c r="H5" t="s">
        <v>70</v>
      </c>
      <c r="I5" t="s">
        <v>71</v>
      </c>
      <c r="J5" t="s">
        <v>71</v>
      </c>
      <c r="K5" t="s">
        <v>71</v>
      </c>
      <c r="L5" t="s">
        <v>70</v>
      </c>
      <c r="M5" t="s">
        <v>71</v>
      </c>
      <c r="N5" t="s">
        <v>70</v>
      </c>
      <c r="O5" t="s">
        <v>70</v>
      </c>
      <c r="P5" t="s">
        <v>71</v>
      </c>
      <c r="Q5" t="s">
        <v>71</v>
      </c>
      <c r="R5" t="s">
        <v>71</v>
      </c>
      <c r="S5" t="s">
        <v>71</v>
      </c>
      <c r="T5" t="s">
        <v>70</v>
      </c>
      <c r="U5" t="s">
        <v>71</v>
      </c>
      <c r="V5" t="s">
        <v>71</v>
      </c>
      <c r="W5" t="s">
        <v>71</v>
      </c>
      <c r="X5" t="s">
        <v>71</v>
      </c>
      <c r="Y5" t="s">
        <v>71</v>
      </c>
      <c r="Z5" t="s">
        <v>72</v>
      </c>
      <c r="AA5" t="s">
        <v>71</v>
      </c>
    </row>
    <row r="6" spans="2:27" x14ac:dyDescent="0.35">
      <c r="B6">
        <v>4</v>
      </c>
      <c r="C6" t="s">
        <v>89</v>
      </c>
      <c r="D6" t="s">
        <v>72</v>
      </c>
      <c r="E6" t="s">
        <v>71</v>
      </c>
      <c r="F6" t="s">
        <v>72</v>
      </c>
      <c r="G6" t="s">
        <v>72</v>
      </c>
      <c r="H6" t="s">
        <v>72</v>
      </c>
      <c r="I6" t="s">
        <v>71</v>
      </c>
      <c r="J6" t="s">
        <v>71</v>
      </c>
      <c r="K6" t="s">
        <v>72</v>
      </c>
      <c r="L6" t="s">
        <v>72</v>
      </c>
      <c r="M6" t="s">
        <v>72</v>
      </c>
      <c r="N6" t="s">
        <v>72</v>
      </c>
      <c r="O6" t="s">
        <v>72</v>
      </c>
      <c r="P6" t="s">
        <v>71</v>
      </c>
      <c r="Q6" t="s">
        <v>89</v>
      </c>
      <c r="R6" t="s">
        <v>89</v>
      </c>
      <c r="S6" t="s">
        <v>89</v>
      </c>
      <c r="T6" t="s">
        <v>72</v>
      </c>
      <c r="U6" t="s">
        <v>71</v>
      </c>
      <c r="V6" t="s">
        <v>71</v>
      </c>
      <c r="W6" t="s">
        <v>71</v>
      </c>
      <c r="X6" t="s">
        <v>89</v>
      </c>
      <c r="Y6" t="s">
        <v>89</v>
      </c>
      <c r="Z6" t="s">
        <v>72</v>
      </c>
      <c r="AA6" t="s">
        <v>72</v>
      </c>
    </row>
    <row r="7" spans="2:27" x14ac:dyDescent="0.35">
      <c r="B7">
        <v>5</v>
      </c>
      <c r="C7" t="s">
        <v>72</v>
      </c>
      <c r="D7" t="s">
        <v>72</v>
      </c>
      <c r="E7" t="s">
        <v>72</v>
      </c>
      <c r="F7" t="s">
        <v>72</v>
      </c>
      <c r="G7" t="s">
        <v>72</v>
      </c>
      <c r="H7" t="s">
        <v>72</v>
      </c>
      <c r="I7" t="s">
        <v>72</v>
      </c>
      <c r="J7" t="s">
        <v>72</v>
      </c>
      <c r="K7" t="s">
        <v>72</v>
      </c>
      <c r="L7" t="s">
        <v>72</v>
      </c>
      <c r="M7" t="s">
        <v>72</v>
      </c>
      <c r="N7" t="s">
        <v>72</v>
      </c>
      <c r="O7" t="s">
        <v>72</v>
      </c>
      <c r="P7" t="s">
        <v>72</v>
      </c>
      <c r="Q7" t="s">
        <v>72</v>
      </c>
      <c r="R7" t="s">
        <v>72</v>
      </c>
      <c r="S7" t="s">
        <v>72</v>
      </c>
      <c r="T7" t="s">
        <v>72</v>
      </c>
      <c r="U7" t="s">
        <v>72</v>
      </c>
      <c r="V7" t="s">
        <v>72</v>
      </c>
      <c r="W7" t="s">
        <v>72</v>
      </c>
      <c r="X7" t="s">
        <v>89</v>
      </c>
      <c r="Y7" t="s">
        <v>89</v>
      </c>
      <c r="Z7" t="s">
        <v>72</v>
      </c>
      <c r="AA7" t="s">
        <v>72</v>
      </c>
    </row>
    <row r="8" spans="2:27" x14ac:dyDescent="0.35">
      <c r="B8">
        <v>6</v>
      </c>
      <c r="C8" t="s">
        <v>89</v>
      </c>
      <c r="D8" t="s">
        <v>71</v>
      </c>
      <c r="E8" t="s">
        <v>70</v>
      </c>
      <c r="F8" t="s">
        <v>70</v>
      </c>
      <c r="G8" t="s">
        <v>71</v>
      </c>
      <c r="H8" t="s">
        <v>70</v>
      </c>
      <c r="I8" t="s">
        <v>71</v>
      </c>
      <c r="J8" t="s">
        <v>71</v>
      </c>
      <c r="K8" t="s">
        <v>71</v>
      </c>
      <c r="L8" t="s">
        <v>71</v>
      </c>
      <c r="M8" t="s">
        <v>70</v>
      </c>
      <c r="N8" t="s">
        <v>71</v>
      </c>
      <c r="O8" t="s">
        <v>70</v>
      </c>
      <c r="P8" t="s">
        <v>71</v>
      </c>
      <c r="Q8" t="s">
        <v>72</v>
      </c>
      <c r="R8" t="s">
        <v>71</v>
      </c>
      <c r="S8" t="s">
        <v>72</v>
      </c>
      <c r="T8" t="s">
        <v>71</v>
      </c>
      <c r="U8" t="s">
        <v>70</v>
      </c>
      <c r="V8" t="s">
        <v>70</v>
      </c>
      <c r="W8" t="s">
        <v>89</v>
      </c>
      <c r="X8" t="s">
        <v>72</v>
      </c>
      <c r="Y8" t="s">
        <v>71</v>
      </c>
      <c r="Z8" t="s">
        <v>89</v>
      </c>
      <c r="AA8" t="s">
        <v>71</v>
      </c>
    </row>
    <row r="9" spans="2:27" x14ac:dyDescent="0.35">
      <c r="B9">
        <v>7</v>
      </c>
      <c r="C9" t="s">
        <v>71</v>
      </c>
      <c r="D9" t="s">
        <v>70</v>
      </c>
      <c r="E9" t="s">
        <v>70</v>
      </c>
      <c r="F9" t="s">
        <v>70</v>
      </c>
      <c r="G9" t="s">
        <v>70</v>
      </c>
      <c r="H9" t="s">
        <v>70</v>
      </c>
      <c r="I9" t="s">
        <v>71</v>
      </c>
      <c r="J9" t="s">
        <v>71</v>
      </c>
      <c r="K9" t="s">
        <v>70</v>
      </c>
      <c r="L9" t="s">
        <v>70</v>
      </c>
      <c r="M9" t="s">
        <v>71</v>
      </c>
      <c r="N9" t="s">
        <v>70</v>
      </c>
      <c r="O9" t="s">
        <v>71</v>
      </c>
      <c r="P9" t="s">
        <v>70</v>
      </c>
      <c r="Q9" t="s">
        <v>72</v>
      </c>
      <c r="R9" t="s">
        <v>71</v>
      </c>
      <c r="S9" t="s">
        <v>71</v>
      </c>
      <c r="T9" t="s">
        <v>71</v>
      </c>
      <c r="U9" t="s">
        <v>71</v>
      </c>
      <c r="V9" t="s">
        <v>71</v>
      </c>
      <c r="W9" t="s">
        <v>70</v>
      </c>
      <c r="X9" t="s">
        <v>89</v>
      </c>
      <c r="Y9" t="s">
        <v>70</v>
      </c>
      <c r="Z9" t="s">
        <v>71</v>
      </c>
      <c r="AA9" t="s">
        <v>71</v>
      </c>
    </row>
    <row r="10" spans="2:27" x14ac:dyDescent="0.35">
      <c r="B10">
        <v>8</v>
      </c>
      <c r="C10" t="s">
        <v>71</v>
      </c>
      <c r="D10" t="s">
        <v>70</v>
      </c>
      <c r="E10" t="s">
        <v>70</v>
      </c>
      <c r="F10" t="s">
        <v>71</v>
      </c>
      <c r="G10" t="s">
        <v>71</v>
      </c>
      <c r="H10" t="s">
        <v>71</v>
      </c>
      <c r="I10" t="s">
        <v>71</v>
      </c>
      <c r="J10" t="s">
        <v>71</v>
      </c>
      <c r="K10" t="s">
        <v>71</v>
      </c>
      <c r="L10" t="s">
        <v>71</v>
      </c>
      <c r="M10" t="s">
        <v>71</v>
      </c>
      <c r="N10" t="s">
        <v>71</v>
      </c>
      <c r="O10" t="s">
        <v>71</v>
      </c>
      <c r="P10" t="s">
        <v>71</v>
      </c>
      <c r="Q10" t="s">
        <v>71</v>
      </c>
      <c r="R10" t="s">
        <v>72</v>
      </c>
      <c r="S10" t="s">
        <v>72</v>
      </c>
      <c r="T10" t="s">
        <v>71</v>
      </c>
      <c r="U10" t="s">
        <v>71</v>
      </c>
      <c r="V10" t="s">
        <v>71</v>
      </c>
      <c r="W10" t="s">
        <v>71</v>
      </c>
      <c r="X10" t="s">
        <v>71</v>
      </c>
      <c r="Y10" t="s">
        <v>72</v>
      </c>
      <c r="Z10" t="s">
        <v>71</v>
      </c>
      <c r="AA10" t="s">
        <v>71</v>
      </c>
    </row>
    <row r="11" spans="2:27" x14ac:dyDescent="0.35">
      <c r="B11">
        <v>9</v>
      </c>
      <c r="C11" t="s">
        <v>72</v>
      </c>
      <c r="D11" t="s">
        <v>72</v>
      </c>
      <c r="E11" t="s">
        <v>71</v>
      </c>
      <c r="F11" t="s">
        <v>71</v>
      </c>
      <c r="G11" t="s">
        <v>72</v>
      </c>
      <c r="H11" t="s">
        <v>72</v>
      </c>
      <c r="I11" t="s">
        <v>72</v>
      </c>
      <c r="J11" t="s">
        <v>72</v>
      </c>
      <c r="K11" t="s">
        <v>72</v>
      </c>
      <c r="L11" t="s">
        <v>72</v>
      </c>
      <c r="M11" t="s">
        <v>72</v>
      </c>
      <c r="N11" t="s">
        <v>71</v>
      </c>
      <c r="O11" t="s">
        <v>71</v>
      </c>
      <c r="P11" t="s">
        <v>72</v>
      </c>
      <c r="Q11" t="s">
        <v>72</v>
      </c>
      <c r="R11" t="s">
        <v>72</v>
      </c>
      <c r="S11" t="s">
        <v>72</v>
      </c>
      <c r="T11" t="s">
        <v>72</v>
      </c>
      <c r="U11" t="s">
        <v>72</v>
      </c>
      <c r="V11" t="s">
        <v>72</v>
      </c>
      <c r="W11" t="s">
        <v>71</v>
      </c>
      <c r="X11" t="s">
        <v>72</v>
      </c>
      <c r="Y11" t="s">
        <v>72</v>
      </c>
      <c r="Z11" t="s">
        <v>72</v>
      </c>
      <c r="AA11" t="s">
        <v>72</v>
      </c>
    </row>
    <row r="12" spans="2:27" x14ac:dyDescent="0.35">
      <c r="B12">
        <v>10</v>
      </c>
      <c r="C12" t="s">
        <v>71</v>
      </c>
      <c r="D12" t="s">
        <v>70</v>
      </c>
      <c r="E12" t="s">
        <v>70</v>
      </c>
      <c r="F12" t="s">
        <v>71</v>
      </c>
      <c r="G12" t="s">
        <v>71</v>
      </c>
      <c r="H12" t="s">
        <v>71</v>
      </c>
      <c r="I12" t="s">
        <v>71</v>
      </c>
      <c r="J12" t="s">
        <v>70</v>
      </c>
      <c r="K12" t="s">
        <v>71</v>
      </c>
      <c r="L12" t="s">
        <v>72</v>
      </c>
      <c r="M12" t="s">
        <v>70</v>
      </c>
      <c r="N12" t="s">
        <v>71</v>
      </c>
      <c r="O12" t="s">
        <v>72</v>
      </c>
      <c r="P12" t="s">
        <v>71</v>
      </c>
      <c r="Q12" t="s">
        <v>72</v>
      </c>
      <c r="R12" t="s">
        <v>72</v>
      </c>
      <c r="S12" t="s">
        <v>72</v>
      </c>
      <c r="T12" t="s">
        <v>72</v>
      </c>
      <c r="U12" t="s">
        <v>72</v>
      </c>
      <c r="V12" t="s">
        <v>72</v>
      </c>
      <c r="W12" t="s">
        <v>72</v>
      </c>
      <c r="X12" t="s">
        <v>71</v>
      </c>
      <c r="Y12" t="s">
        <v>71</v>
      </c>
      <c r="Z12" t="s">
        <v>72</v>
      </c>
      <c r="AA12" t="s">
        <v>72</v>
      </c>
    </row>
    <row r="13" spans="2:27" x14ac:dyDescent="0.35">
      <c r="B13">
        <v>11</v>
      </c>
      <c r="C13" t="s">
        <v>72</v>
      </c>
      <c r="D13" t="s">
        <v>71</v>
      </c>
      <c r="E13" t="s">
        <v>70</v>
      </c>
      <c r="F13" t="s">
        <v>71</v>
      </c>
      <c r="G13" t="s">
        <v>70</v>
      </c>
      <c r="H13" t="s">
        <v>70</v>
      </c>
      <c r="I13" t="s">
        <v>70</v>
      </c>
      <c r="J13" t="s">
        <v>70</v>
      </c>
      <c r="K13" t="s">
        <v>71</v>
      </c>
      <c r="L13" t="s">
        <v>70</v>
      </c>
      <c r="M13" t="s">
        <v>71</v>
      </c>
      <c r="N13" t="s">
        <v>71</v>
      </c>
      <c r="O13" t="s">
        <v>70</v>
      </c>
      <c r="P13" t="s">
        <v>71</v>
      </c>
      <c r="Q13" t="s">
        <v>89</v>
      </c>
      <c r="R13" t="s">
        <v>72</v>
      </c>
      <c r="S13" t="s">
        <v>72</v>
      </c>
      <c r="T13" t="s">
        <v>71</v>
      </c>
      <c r="U13" t="s">
        <v>71</v>
      </c>
      <c r="V13" t="s">
        <v>71</v>
      </c>
      <c r="W13" t="s">
        <v>72</v>
      </c>
      <c r="X13" t="s">
        <v>71</v>
      </c>
      <c r="Y13" t="s">
        <v>71</v>
      </c>
      <c r="Z13" t="s">
        <v>72</v>
      </c>
      <c r="AA13" t="s">
        <v>70</v>
      </c>
    </row>
    <row r="14" spans="2:27" x14ac:dyDescent="0.35">
      <c r="B14">
        <v>12</v>
      </c>
      <c r="C14" t="s">
        <v>72</v>
      </c>
      <c r="D14" t="s">
        <v>72</v>
      </c>
      <c r="E14" t="s">
        <v>71</v>
      </c>
      <c r="F14" t="s">
        <v>71</v>
      </c>
      <c r="G14" t="s">
        <v>72</v>
      </c>
      <c r="H14" t="s">
        <v>89</v>
      </c>
      <c r="I14" t="s">
        <v>89</v>
      </c>
      <c r="J14" t="s">
        <v>72</v>
      </c>
      <c r="K14" t="s">
        <v>71</v>
      </c>
      <c r="L14" t="s">
        <v>71</v>
      </c>
      <c r="M14" t="s">
        <v>71</v>
      </c>
      <c r="N14" t="s">
        <v>71</v>
      </c>
      <c r="O14" t="s">
        <v>71</v>
      </c>
      <c r="P14" t="s">
        <v>71</v>
      </c>
      <c r="Q14" t="s">
        <v>89</v>
      </c>
      <c r="R14" t="s">
        <v>89</v>
      </c>
      <c r="S14" t="s">
        <v>89</v>
      </c>
      <c r="T14" t="s">
        <v>71</v>
      </c>
      <c r="U14" t="s">
        <v>71</v>
      </c>
      <c r="V14" t="s">
        <v>71</v>
      </c>
      <c r="W14" t="s">
        <v>71</v>
      </c>
      <c r="X14" t="s">
        <v>71</v>
      </c>
      <c r="Y14" t="s">
        <v>71</v>
      </c>
      <c r="Z14" t="s">
        <v>71</v>
      </c>
      <c r="AA14" t="s">
        <v>72</v>
      </c>
    </row>
    <row r="15" spans="2:27" x14ac:dyDescent="0.35">
      <c r="B15">
        <v>13</v>
      </c>
      <c r="C15" t="s">
        <v>70</v>
      </c>
      <c r="D15" t="s">
        <v>71</v>
      </c>
      <c r="E15" t="s">
        <v>70</v>
      </c>
      <c r="F15" t="s">
        <v>70</v>
      </c>
      <c r="G15" t="s">
        <v>70</v>
      </c>
      <c r="H15" t="s">
        <v>70</v>
      </c>
      <c r="I15" t="s">
        <v>70</v>
      </c>
      <c r="J15" t="s">
        <v>70</v>
      </c>
      <c r="K15" t="s">
        <v>71</v>
      </c>
      <c r="L15" t="s">
        <v>70</v>
      </c>
      <c r="M15" t="s">
        <v>70</v>
      </c>
      <c r="N15" t="s">
        <v>70</v>
      </c>
      <c r="O15" t="s">
        <v>71</v>
      </c>
      <c r="P15" t="s">
        <v>71</v>
      </c>
      <c r="Q15" t="s">
        <v>70</v>
      </c>
      <c r="R15" t="s">
        <v>70</v>
      </c>
      <c r="S15" t="s">
        <v>70</v>
      </c>
      <c r="T15" t="s">
        <v>70</v>
      </c>
      <c r="U15" t="s">
        <v>70</v>
      </c>
      <c r="V15" t="s">
        <v>70</v>
      </c>
      <c r="W15" t="s">
        <v>70</v>
      </c>
      <c r="X15" t="s">
        <v>70</v>
      </c>
      <c r="Y15" t="s">
        <v>70</v>
      </c>
      <c r="Z15" t="s">
        <v>70</v>
      </c>
      <c r="AA15" t="s">
        <v>71</v>
      </c>
    </row>
    <row r="16" spans="2:27" x14ac:dyDescent="0.35">
      <c r="B16">
        <v>14</v>
      </c>
      <c r="C16" t="s">
        <v>72</v>
      </c>
      <c r="D16" t="s">
        <v>71</v>
      </c>
      <c r="E16" t="s">
        <v>71</v>
      </c>
      <c r="F16" t="s">
        <v>71</v>
      </c>
      <c r="G16" t="s">
        <v>70</v>
      </c>
      <c r="H16" t="s">
        <v>70</v>
      </c>
      <c r="I16" t="s">
        <v>71</v>
      </c>
      <c r="J16" t="s">
        <v>70</v>
      </c>
      <c r="K16" t="s">
        <v>71</v>
      </c>
      <c r="L16" t="s">
        <v>71</v>
      </c>
      <c r="M16" t="s">
        <v>71</v>
      </c>
      <c r="N16" t="s">
        <v>71</v>
      </c>
      <c r="O16" t="s">
        <v>71</v>
      </c>
      <c r="P16" t="s">
        <v>71</v>
      </c>
      <c r="Q16" t="s">
        <v>71</v>
      </c>
      <c r="R16" t="s">
        <v>71</v>
      </c>
      <c r="S16" t="s">
        <v>72</v>
      </c>
      <c r="T16" t="s">
        <v>70</v>
      </c>
      <c r="U16" t="s">
        <v>70</v>
      </c>
      <c r="V16" t="s">
        <v>70</v>
      </c>
      <c r="W16" t="s">
        <v>71</v>
      </c>
      <c r="X16" t="s">
        <v>71</v>
      </c>
      <c r="Y16" t="s">
        <v>71</v>
      </c>
      <c r="Z16" t="s">
        <v>70</v>
      </c>
      <c r="AA16" t="s">
        <v>71</v>
      </c>
    </row>
    <row r="17" spans="2:27" x14ac:dyDescent="0.35">
      <c r="B17">
        <v>15</v>
      </c>
      <c r="C17" t="s">
        <v>70</v>
      </c>
      <c r="D17" t="s">
        <v>71</v>
      </c>
      <c r="E17" t="s">
        <v>70</v>
      </c>
      <c r="F17" t="s">
        <v>70</v>
      </c>
      <c r="G17" t="s">
        <v>70</v>
      </c>
      <c r="H17" t="s">
        <v>70</v>
      </c>
      <c r="I17" t="s">
        <v>70</v>
      </c>
      <c r="J17" t="s">
        <v>70</v>
      </c>
      <c r="K17" t="s">
        <v>70</v>
      </c>
      <c r="L17" t="s">
        <v>70</v>
      </c>
      <c r="M17" t="s">
        <v>70</v>
      </c>
      <c r="N17" t="s">
        <v>70</v>
      </c>
      <c r="O17" t="s">
        <v>70</v>
      </c>
      <c r="P17" t="s">
        <v>70</v>
      </c>
      <c r="Q17" t="s">
        <v>70</v>
      </c>
      <c r="R17" t="s">
        <v>71</v>
      </c>
      <c r="S17" t="s">
        <v>71</v>
      </c>
      <c r="T17" t="s">
        <v>70</v>
      </c>
      <c r="U17" t="s">
        <v>70</v>
      </c>
      <c r="V17" t="s">
        <v>70</v>
      </c>
      <c r="W17" t="s">
        <v>71</v>
      </c>
      <c r="X17" t="s">
        <v>71</v>
      </c>
      <c r="Y17" t="s">
        <v>70</v>
      </c>
      <c r="Z17" t="s">
        <v>71</v>
      </c>
      <c r="AA17" t="s">
        <v>71</v>
      </c>
    </row>
    <row r="18" spans="2:27" x14ac:dyDescent="0.35">
      <c r="B18">
        <v>16</v>
      </c>
      <c r="C18" t="s">
        <v>71</v>
      </c>
      <c r="D18" t="s">
        <v>71</v>
      </c>
      <c r="E18" t="s">
        <v>71</v>
      </c>
      <c r="F18" t="s">
        <v>72</v>
      </c>
      <c r="G18" t="s">
        <v>71</v>
      </c>
      <c r="H18" t="s">
        <v>72</v>
      </c>
      <c r="I18" t="s">
        <v>71</v>
      </c>
      <c r="J18" t="s">
        <v>71</v>
      </c>
      <c r="K18" t="s">
        <v>72</v>
      </c>
      <c r="L18" t="s">
        <v>71</v>
      </c>
      <c r="M18" t="s">
        <v>71</v>
      </c>
      <c r="N18" t="s">
        <v>71</v>
      </c>
      <c r="O18" t="s">
        <v>72</v>
      </c>
      <c r="P18" t="s">
        <v>71</v>
      </c>
      <c r="Q18" t="s">
        <v>72</v>
      </c>
      <c r="R18" t="s">
        <v>71</v>
      </c>
      <c r="S18" t="s">
        <v>71</v>
      </c>
      <c r="T18" t="s">
        <v>71</v>
      </c>
      <c r="U18" t="s">
        <v>71</v>
      </c>
      <c r="V18" t="s">
        <v>71</v>
      </c>
      <c r="W18" t="s">
        <v>71</v>
      </c>
      <c r="X18" t="s">
        <v>72</v>
      </c>
      <c r="Y18" t="s">
        <v>71</v>
      </c>
      <c r="Z18" t="s">
        <v>71</v>
      </c>
      <c r="AA18" t="s">
        <v>71</v>
      </c>
    </row>
    <row r="19" spans="2:27" x14ac:dyDescent="0.35">
      <c r="B19">
        <v>17</v>
      </c>
      <c r="C19" t="s">
        <v>71</v>
      </c>
      <c r="D19" t="s">
        <v>71</v>
      </c>
      <c r="E19" t="s">
        <v>71</v>
      </c>
      <c r="F19" t="s">
        <v>71</v>
      </c>
      <c r="G19" t="s">
        <v>71</v>
      </c>
      <c r="H19" t="s">
        <v>70</v>
      </c>
      <c r="I19" t="s">
        <v>70</v>
      </c>
      <c r="J19" t="s">
        <v>71</v>
      </c>
      <c r="K19" t="s">
        <v>70</v>
      </c>
      <c r="L19" t="s">
        <v>71</v>
      </c>
      <c r="M19" t="s">
        <v>70</v>
      </c>
      <c r="N19" t="s">
        <v>71</v>
      </c>
      <c r="O19" t="s">
        <v>70</v>
      </c>
      <c r="P19" t="s">
        <v>70</v>
      </c>
      <c r="Q19" t="s">
        <v>71</v>
      </c>
      <c r="R19" t="s">
        <v>72</v>
      </c>
      <c r="S19" t="s">
        <v>72</v>
      </c>
      <c r="T19" t="s">
        <v>70</v>
      </c>
      <c r="U19" t="s">
        <v>70</v>
      </c>
      <c r="V19" t="s">
        <v>70</v>
      </c>
      <c r="W19" t="s">
        <v>70</v>
      </c>
      <c r="X19" t="s">
        <v>71</v>
      </c>
      <c r="Y19" t="s">
        <v>71</v>
      </c>
      <c r="Z19" t="s">
        <v>71</v>
      </c>
      <c r="AA19" t="s">
        <v>70</v>
      </c>
    </row>
    <row r="20" spans="2:27" x14ac:dyDescent="0.35">
      <c r="B20">
        <v>18</v>
      </c>
      <c r="C20" t="s">
        <v>72</v>
      </c>
      <c r="D20" t="s">
        <v>72</v>
      </c>
      <c r="E20" t="s">
        <v>72</v>
      </c>
      <c r="F20" t="s">
        <v>72</v>
      </c>
      <c r="G20" t="s">
        <v>72</v>
      </c>
      <c r="H20" t="s">
        <v>72</v>
      </c>
      <c r="I20" t="s">
        <v>72</v>
      </c>
      <c r="J20" t="s">
        <v>72</v>
      </c>
      <c r="K20" t="s">
        <v>72</v>
      </c>
      <c r="L20" t="s">
        <v>72</v>
      </c>
      <c r="M20" t="s">
        <v>72</v>
      </c>
      <c r="N20" t="s">
        <v>72</v>
      </c>
      <c r="O20" t="s">
        <v>72</v>
      </c>
      <c r="P20" t="s">
        <v>72</v>
      </c>
      <c r="Q20" t="s">
        <v>89</v>
      </c>
      <c r="R20" t="s">
        <v>89</v>
      </c>
      <c r="S20" t="s">
        <v>89</v>
      </c>
      <c r="T20" t="s">
        <v>72</v>
      </c>
      <c r="U20" t="s">
        <v>72</v>
      </c>
      <c r="V20" t="s">
        <v>72</v>
      </c>
      <c r="W20" t="s">
        <v>72</v>
      </c>
      <c r="X20" t="s">
        <v>72</v>
      </c>
      <c r="Y20" t="s">
        <v>72</v>
      </c>
      <c r="Z20" t="s">
        <v>72</v>
      </c>
      <c r="AA20" t="s">
        <v>89</v>
      </c>
    </row>
    <row r="21" spans="2:27" x14ac:dyDescent="0.35">
      <c r="B21">
        <v>19</v>
      </c>
      <c r="C21" t="s">
        <v>72</v>
      </c>
      <c r="D21" t="s">
        <v>72</v>
      </c>
      <c r="E21" t="s">
        <v>72</v>
      </c>
      <c r="F21" t="s">
        <v>72</v>
      </c>
      <c r="G21" t="s">
        <v>72</v>
      </c>
      <c r="H21" t="s">
        <v>72</v>
      </c>
      <c r="I21" t="s">
        <v>72</v>
      </c>
      <c r="J21" t="s">
        <v>72</v>
      </c>
      <c r="K21" t="s">
        <v>72</v>
      </c>
      <c r="L21" t="s">
        <v>72</v>
      </c>
      <c r="M21" t="s">
        <v>72</v>
      </c>
      <c r="N21" t="s">
        <v>72</v>
      </c>
      <c r="O21" t="s">
        <v>72</v>
      </c>
      <c r="P21" t="s">
        <v>72</v>
      </c>
      <c r="Q21" t="s">
        <v>72</v>
      </c>
      <c r="R21" t="s">
        <v>72</v>
      </c>
      <c r="S21" t="s">
        <v>72</v>
      </c>
      <c r="T21" t="s">
        <v>72</v>
      </c>
      <c r="U21" t="s">
        <v>72</v>
      </c>
      <c r="V21" t="s">
        <v>72</v>
      </c>
      <c r="W21" t="s">
        <v>72</v>
      </c>
      <c r="X21" t="s">
        <v>72</v>
      </c>
      <c r="Y21" t="s">
        <v>72</v>
      </c>
      <c r="Z21" t="s">
        <v>72</v>
      </c>
      <c r="AA21" t="s">
        <v>72</v>
      </c>
    </row>
    <row r="22" spans="2:27" x14ac:dyDescent="0.35">
      <c r="B22">
        <v>20</v>
      </c>
      <c r="C22" t="s">
        <v>71</v>
      </c>
      <c r="D22" t="s">
        <v>70</v>
      </c>
      <c r="E22" t="s">
        <v>70</v>
      </c>
      <c r="F22" t="s">
        <v>71</v>
      </c>
      <c r="G22" t="s">
        <v>72</v>
      </c>
      <c r="H22" t="s">
        <v>72</v>
      </c>
      <c r="I22" t="s">
        <v>71</v>
      </c>
      <c r="J22" t="s">
        <v>71</v>
      </c>
      <c r="K22" t="s">
        <v>70</v>
      </c>
      <c r="L22" t="s">
        <v>71</v>
      </c>
      <c r="M22" t="s">
        <v>72</v>
      </c>
      <c r="N22" t="s">
        <v>70</v>
      </c>
      <c r="O22" t="s">
        <v>71</v>
      </c>
      <c r="P22" t="s">
        <v>70</v>
      </c>
      <c r="Q22" t="s">
        <v>72</v>
      </c>
      <c r="R22" t="s">
        <v>72</v>
      </c>
      <c r="S22" t="s">
        <v>72</v>
      </c>
      <c r="T22" t="s">
        <v>71</v>
      </c>
      <c r="U22" t="s">
        <v>70</v>
      </c>
      <c r="V22" t="s">
        <v>70</v>
      </c>
      <c r="W22" t="s">
        <v>72</v>
      </c>
      <c r="X22" t="s">
        <v>72</v>
      </c>
      <c r="Y22" t="s">
        <v>71</v>
      </c>
      <c r="Z22" t="s">
        <v>71</v>
      </c>
      <c r="AA22" t="s">
        <v>70</v>
      </c>
    </row>
    <row r="23" spans="2:27" x14ac:dyDescent="0.35">
      <c r="B23">
        <v>21</v>
      </c>
      <c r="C23" t="s">
        <v>71</v>
      </c>
      <c r="D23" t="s">
        <v>71</v>
      </c>
      <c r="E23" t="s">
        <v>71</v>
      </c>
      <c r="F23" t="s">
        <v>71</v>
      </c>
      <c r="G23" t="s">
        <v>72</v>
      </c>
      <c r="H23" t="s">
        <v>71</v>
      </c>
      <c r="I23" t="s">
        <v>71</v>
      </c>
      <c r="J23" t="s">
        <v>71</v>
      </c>
      <c r="K23" t="s">
        <v>72</v>
      </c>
      <c r="L23" t="s">
        <v>71</v>
      </c>
      <c r="M23" t="s">
        <v>71</v>
      </c>
      <c r="N23" t="s">
        <v>71</v>
      </c>
      <c r="O23" t="s">
        <v>71</v>
      </c>
      <c r="P23" t="s">
        <v>71</v>
      </c>
      <c r="Q23" t="s">
        <v>72</v>
      </c>
      <c r="R23" t="s">
        <v>72</v>
      </c>
      <c r="S23" t="s">
        <v>72</v>
      </c>
      <c r="T23" t="s">
        <v>71</v>
      </c>
      <c r="U23" t="s">
        <v>71</v>
      </c>
      <c r="V23" t="s">
        <v>71</v>
      </c>
      <c r="W23" t="s">
        <v>72</v>
      </c>
      <c r="X23" t="s">
        <v>72</v>
      </c>
      <c r="Y23" t="s">
        <v>71</v>
      </c>
      <c r="Z23" t="s">
        <v>71</v>
      </c>
      <c r="AA23" t="s">
        <v>71</v>
      </c>
    </row>
    <row r="24" spans="2:27" x14ac:dyDescent="0.35">
      <c r="B24">
        <v>22</v>
      </c>
      <c r="C24" t="s">
        <v>71</v>
      </c>
      <c r="D24" t="s">
        <v>71</v>
      </c>
      <c r="E24" t="s">
        <v>71</v>
      </c>
      <c r="F24" t="s">
        <v>71</v>
      </c>
      <c r="G24" t="s">
        <v>72</v>
      </c>
      <c r="H24" t="s">
        <v>71</v>
      </c>
      <c r="I24" t="s">
        <v>71</v>
      </c>
      <c r="J24" t="s">
        <v>71</v>
      </c>
      <c r="K24" t="s">
        <v>72</v>
      </c>
      <c r="L24" t="s">
        <v>71</v>
      </c>
      <c r="M24" t="s">
        <v>71</v>
      </c>
      <c r="N24" t="s">
        <v>71</v>
      </c>
      <c r="O24" t="s">
        <v>71</v>
      </c>
      <c r="P24" t="s">
        <v>71</v>
      </c>
      <c r="Q24" t="s">
        <v>72</v>
      </c>
      <c r="R24" t="s">
        <v>72</v>
      </c>
      <c r="S24" t="s">
        <v>72</v>
      </c>
      <c r="T24" t="s">
        <v>71</v>
      </c>
      <c r="U24" t="s">
        <v>71</v>
      </c>
      <c r="V24" t="s">
        <v>71</v>
      </c>
      <c r="W24" t="s">
        <v>72</v>
      </c>
      <c r="X24" t="s">
        <v>72</v>
      </c>
      <c r="Y24" t="s">
        <v>71</v>
      </c>
      <c r="Z24" t="s">
        <v>71</v>
      </c>
      <c r="AA24" t="s">
        <v>71</v>
      </c>
    </row>
    <row r="25" spans="2:27" x14ac:dyDescent="0.35">
      <c r="B25">
        <v>23</v>
      </c>
      <c r="C25" t="s">
        <v>72</v>
      </c>
      <c r="D25" t="s">
        <v>72</v>
      </c>
      <c r="E25" t="s">
        <v>72</v>
      </c>
      <c r="F25" t="s">
        <v>72</v>
      </c>
      <c r="G25" t="s">
        <v>72</v>
      </c>
      <c r="H25" t="s">
        <v>72</v>
      </c>
      <c r="I25" t="s">
        <v>72</v>
      </c>
      <c r="J25" t="s">
        <v>72</v>
      </c>
      <c r="K25" t="s">
        <v>72</v>
      </c>
      <c r="L25" t="s">
        <v>72</v>
      </c>
      <c r="M25" t="s">
        <v>72</v>
      </c>
      <c r="N25" t="s">
        <v>72</v>
      </c>
      <c r="O25" t="s">
        <v>72</v>
      </c>
      <c r="P25" t="s">
        <v>72</v>
      </c>
      <c r="Q25" t="s">
        <v>72</v>
      </c>
      <c r="R25" t="s">
        <v>72</v>
      </c>
      <c r="S25" t="s">
        <v>72</v>
      </c>
      <c r="T25" t="s">
        <v>72</v>
      </c>
      <c r="U25" t="s">
        <v>72</v>
      </c>
      <c r="V25" t="s">
        <v>72</v>
      </c>
      <c r="W25" t="s">
        <v>72</v>
      </c>
      <c r="X25" t="s">
        <v>72</v>
      </c>
      <c r="Y25" t="s">
        <v>72</v>
      </c>
      <c r="Z25" t="s">
        <v>72</v>
      </c>
      <c r="AA25" t="s">
        <v>72</v>
      </c>
    </row>
    <row r="26" spans="2:27" x14ac:dyDescent="0.35">
      <c r="B26">
        <v>24</v>
      </c>
      <c r="C26" t="s">
        <v>99</v>
      </c>
      <c r="D26" t="s">
        <v>99</v>
      </c>
      <c r="E26" t="s">
        <v>99</v>
      </c>
      <c r="F26" t="s">
        <v>99</v>
      </c>
      <c r="G26" t="s">
        <v>99</v>
      </c>
      <c r="H26" t="s">
        <v>99</v>
      </c>
      <c r="I26" t="s">
        <v>99</v>
      </c>
      <c r="J26" t="s">
        <v>99</v>
      </c>
      <c r="K26" t="s">
        <v>99</v>
      </c>
      <c r="L26" t="s">
        <v>99</v>
      </c>
      <c r="M26" t="s">
        <v>99</v>
      </c>
      <c r="N26" t="s">
        <v>99</v>
      </c>
      <c r="O26" t="s">
        <v>99</v>
      </c>
      <c r="P26" t="s">
        <v>99</v>
      </c>
      <c r="Q26" t="s">
        <v>99</v>
      </c>
      <c r="R26" t="s">
        <v>72</v>
      </c>
      <c r="S26" t="s">
        <v>99</v>
      </c>
      <c r="T26" t="s">
        <v>99</v>
      </c>
      <c r="U26" t="s">
        <v>99</v>
      </c>
      <c r="V26" t="s">
        <v>99</v>
      </c>
      <c r="W26" t="s">
        <v>99</v>
      </c>
      <c r="X26" t="s">
        <v>99</v>
      </c>
      <c r="Y26" t="s">
        <v>99</v>
      </c>
      <c r="Z26" t="s">
        <v>99</v>
      </c>
      <c r="AA26" t="s">
        <v>99</v>
      </c>
    </row>
    <row r="27" spans="2:27" x14ac:dyDescent="0.35">
      <c r="B27">
        <v>25</v>
      </c>
      <c r="C27" t="s">
        <v>71</v>
      </c>
      <c r="D27" t="s">
        <v>71</v>
      </c>
      <c r="E27" t="s">
        <v>71</v>
      </c>
      <c r="F27" t="s">
        <v>71</v>
      </c>
      <c r="G27" t="s">
        <v>99</v>
      </c>
      <c r="H27" t="s">
        <v>71</v>
      </c>
      <c r="I27" t="s">
        <v>71</v>
      </c>
      <c r="J27" t="s">
        <v>71</v>
      </c>
      <c r="K27" t="s">
        <v>71</v>
      </c>
      <c r="L27" t="s">
        <v>71</v>
      </c>
      <c r="M27" t="s">
        <v>71</v>
      </c>
      <c r="N27" t="s">
        <v>71</v>
      </c>
      <c r="O27" t="s">
        <v>71</v>
      </c>
      <c r="P27" t="s">
        <v>71</v>
      </c>
      <c r="Q27" t="s">
        <v>71</v>
      </c>
      <c r="R27" t="s">
        <v>71</v>
      </c>
      <c r="S27" t="s">
        <v>71</v>
      </c>
      <c r="T27" t="s">
        <v>71</v>
      </c>
      <c r="U27" t="s">
        <v>71</v>
      </c>
      <c r="V27" t="s">
        <v>71</v>
      </c>
      <c r="W27" t="s">
        <v>71</v>
      </c>
      <c r="X27" t="s">
        <v>71</v>
      </c>
      <c r="Y27" t="s">
        <v>71</v>
      </c>
      <c r="Z27" t="s">
        <v>71</v>
      </c>
      <c r="AA27" t="s">
        <v>71</v>
      </c>
    </row>
    <row r="28" spans="2:27" x14ac:dyDescent="0.35">
      <c r="B28">
        <v>26</v>
      </c>
      <c r="C28" t="s">
        <v>71</v>
      </c>
      <c r="D28" t="s">
        <v>72</v>
      </c>
      <c r="E28" t="s">
        <v>71</v>
      </c>
      <c r="F28" t="s">
        <v>72</v>
      </c>
      <c r="G28" t="s">
        <v>72</v>
      </c>
      <c r="H28" t="s">
        <v>72</v>
      </c>
      <c r="I28" t="s">
        <v>72</v>
      </c>
      <c r="J28" t="s">
        <v>72</v>
      </c>
      <c r="K28" t="s">
        <v>72</v>
      </c>
      <c r="L28" t="s">
        <v>71</v>
      </c>
      <c r="M28" t="s">
        <v>71</v>
      </c>
      <c r="N28" t="s">
        <v>71</v>
      </c>
      <c r="O28" t="s">
        <v>71</v>
      </c>
      <c r="P28" t="s">
        <v>72</v>
      </c>
      <c r="Q28" t="s">
        <v>72</v>
      </c>
      <c r="R28" t="s">
        <v>72</v>
      </c>
      <c r="S28" t="s">
        <v>72</v>
      </c>
      <c r="T28" t="s">
        <v>72</v>
      </c>
      <c r="U28" t="s">
        <v>72</v>
      </c>
      <c r="V28" t="s">
        <v>72</v>
      </c>
      <c r="W28" t="s">
        <v>71</v>
      </c>
      <c r="X28" t="s">
        <v>71</v>
      </c>
      <c r="Y28" t="s">
        <v>71</v>
      </c>
      <c r="Z28" t="s">
        <v>71</v>
      </c>
      <c r="AA28" t="s">
        <v>71</v>
      </c>
    </row>
    <row r="29" spans="2:27" x14ac:dyDescent="0.35">
      <c r="B29">
        <v>27</v>
      </c>
      <c r="C29" t="s">
        <v>72</v>
      </c>
      <c r="D29" t="s">
        <v>72</v>
      </c>
      <c r="E29" t="s">
        <v>72</v>
      </c>
      <c r="F29" t="s">
        <v>72</v>
      </c>
      <c r="G29" t="s">
        <v>72</v>
      </c>
      <c r="H29" t="s">
        <v>72</v>
      </c>
      <c r="I29" t="s">
        <v>72</v>
      </c>
      <c r="J29" t="s">
        <v>72</v>
      </c>
      <c r="K29" t="s">
        <v>72</v>
      </c>
      <c r="L29" t="s">
        <v>72</v>
      </c>
      <c r="M29" t="s">
        <v>72</v>
      </c>
      <c r="N29" t="s">
        <v>72</v>
      </c>
      <c r="O29" t="s">
        <v>72</v>
      </c>
      <c r="P29" t="s">
        <v>72</v>
      </c>
      <c r="Q29" t="s">
        <v>72</v>
      </c>
      <c r="R29" t="s">
        <v>89</v>
      </c>
      <c r="S29" t="s">
        <v>72</v>
      </c>
      <c r="T29" t="s">
        <v>72</v>
      </c>
      <c r="U29" t="s">
        <v>72</v>
      </c>
      <c r="V29" t="s">
        <v>72</v>
      </c>
      <c r="W29" t="s">
        <v>89</v>
      </c>
      <c r="X29" t="s">
        <v>72</v>
      </c>
      <c r="Y29" t="s">
        <v>72</v>
      </c>
      <c r="Z29" t="s">
        <v>72</v>
      </c>
      <c r="AA29" t="s">
        <v>72</v>
      </c>
    </row>
    <row r="30" spans="2:27" x14ac:dyDescent="0.35">
      <c r="B30">
        <v>28</v>
      </c>
      <c r="C30" t="s">
        <v>72</v>
      </c>
      <c r="D30" t="s">
        <v>72</v>
      </c>
      <c r="E30" t="s">
        <v>72</v>
      </c>
      <c r="F30" t="s">
        <v>72</v>
      </c>
      <c r="G30" t="s">
        <v>72</v>
      </c>
      <c r="H30" t="s">
        <v>72</v>
      </c>
      <c r="I30" t="s">
        <v>72</v>
      </c>
      <c r="J30" t="s">
        <v>72</v>
      </c>
      <c r="K30" t="s">
        <v>72</v>
      </c>
      <c r="L30" t="s">
        <v>72</v>
      </c>
      <c r="M30" t="s">
        <v>72</v>
      </c>
      <c r="N30" t="s">
        <v>72</v>
      </c>
      <c r="O30" t="s">
        <v>72</v>
      </c>
      <c r="P30" t="s">
        <v>72</v>
      </c>
      <c r="Q30" t="s">
        <v>72</v>
      </c>
      <c r="R30" t="s">
        <v>72</v>
      </c>
      <c r="S30" t="s">
        <v>72</v>
      </c>
      <c r="T30" t="s">
        <v>72</v>
      </c>
      <c r="U30" t="s">
        <v>72</v>
      </c>
      <c r="V30" t="s">
        <v>72</v>
      </c>
      <c r="W30" t="s">
        <v>72</v>
      </c>
      <c r="X30" t="s">
        <v>72</v>
      </c>
      <c r="Y30" t="s">
        <v>72</v>
      </c>
      <c r="Z30" t="s">
        <v>72</v>
      </c>
      <c r="AA30" t="s">
        <v>72</v>
      </c>
    </row>
    <row r="31" spans="2:27" x14ac:dyDescent="0.35">
      <c r="B31">
        <v>29</v>
      </c>
      <c r="C31" t="s">
        <v>72</v>
      </c>
      <c r="D31" t="s">
        <v>72</v>
      </c>
      <c r="E31" t="s">
        <v>72</v>
      </c>
      <c r="F31" t="s">
        <v>72</v>
      </c>
      <c r="G31" t="s">
        <v>72</v>
      </c>
      <c r="H31" t="s">
        <v>72</v>
      </c>
      <c r="I31" t="s">
        <v>72</v>
      </c>
      <c r="J31" t="s">
        <v>72</v>
      </c>
      <c r="K31" t="s">
        <v>72</v>
      </c>
      <c r="L31" t="s">
        <v>72</v>
      </c>
      <c r="M31" t="s">
        <v>72</v>
      </c>
      <c r="N31" t="s">
        <v>72</v>
      </c>
      <c r="O31" t="s">
        <v>72</v>
      </c>
      <c r="P31" t="s">
        <v>72</v>
      </c>
      <c r="Q31" t="s">
        <v>72</v>
      </c>
      <c r="R31" t="s">
        <v>72</v>
      </c>
      <c r="S31" t="s">
        <v>72</v>
      </c>
      <c r="T31" t="s">
        <v>72</v>
      </c>
      <c r="U31" t="s">
        <v>72</v>
      </c>
      <c r="V31" t="s">
        <v>72</v>
      </c>
      <c r="W31" t="s">
        <v>72</v>
      </c>
      <c r="X31" t="s">
        <v>72</v>
      </c>
      <c r="Y31" t="s">
        <v>72</v>
      </c>
      <c r="Z31" t="s">
        <v>72</v>
      </c>
      <c r="AA31" t="s">
        <v>72</v>
      </c>
    </row>
    <row r="32" spans="2:27" x14ac:dyDescent="0.35">
      <c r="B32">
        <v>30</v>
      </c>
      <c r="C32" t="s">
        <v>72</v>
      </c>
      <c r="D32" t="s">
        <v>72</v>
      </c>
      <c r="E32" t="s">
        <v>72</v>
      </c>
      <c r="F32" t="s">
        <v>72</v>
      </c>
      <c r="G32" t="s">
        <v>72</v>
      </c>
      <c r="H32" t="s">
        <v>72</v>
      </c>
      <c r="I32" t="s">
        <v>72</v>
      </c>
      <c r="J32" t="s">
        <v>72</v>
      </c>
      <c r="K32" t="s">
        <v>72</v>
      </c>
      <c r="L32" t="s">
        <v>72</v>
      </c>
      <c r="M32" t="s">
        <v>72</v>
      </c>
      <c r="N32" t="s">
        <v>72</v>
      </c>
      <c r="O32" t="s">
        <v>72</v>
      </c>
      <c r="P32" t="s">
        <v>72</v>
      </c>
      <c r="Q32" t="s">
        <v>72</v>
      </c>
      <c r="R32" t="s">
        <v>72</v>
      </c>
      <c r="S32" t="s">
        <v>72</v>
      </c>
      <c r="T32" t="s">
        <v>72</v>
      </c>
      <c r="U32" t="s">
        <v>72</v>
      </c>
      <c r="V32" t="s">
        <v>72</v>
      </c>
      <c r="W32" t="s">
        <v>72</v>
      </c>
      <c r="X32" t="s">
        <v>72</v>
      </c>
      <c r="Y32" t="s">
        <v>72</v>
      </c>
      <c r="Z32" t="s">
        <v>72</v>
      </c>
      <c r="AA32" t="s">
        <v>72</v>
      </c>
    </row>
    <row r="33" spans="2:27" x14ac:dyDescent="0.35">
      <c r="B33">
        <v>31</v>
      </c>
      <c r="C33" t="s">
        <v>71</v>
      </c>
      <c r="D33" t="s">
        <v>70</v>
      </c>
      <c r="E33" t="s">
        <v>70</v>
      </c>
      <c r="F33" t="s">
        <v>70</v>
      </c>
      <c r="G33" t="s">
        <v>71</v>
      </c>
      <c r="H33" t="s">
        <v>70</v>
      </c>
      <c r="I33" t="s">
        <v>70</v>
      </c>
      <c r="J33" t="s">
        <v>70</v>
      </c>
      <c r="K33" t="s">
        <v>70</v>
      </c>
      <c r="L33" t="s">
        <v>70</v>
      </c>
      <c r="M33" t="s">
        <v>70</v>
      </c>
      <c r="N33" t="s">
        <v>70</v>
      </c>
      <c r="O33" t="s">
        <v>70</v>
      </c>
      <c r="P33" t="s">
        <v>70</v>
      </c>
      <c r="Q33" t="s">
        <v>70</v>
      </c>
      <c r="R33" t="s">
        <v>71</v>
      </c>
      <c r="S33" t="s">
        <v>71</v>
      </c>
      <c r="T33" t="s">
        <v>70</v>
      </c>
      <c r="U33" t="s">
        <v>70</v>
      </c>
      <c r="V33" t="s">
        <v>70</v>
      </c>
      <c r="W33" t="s">
        <v>70</v>
      </c>
      <c r="X33" t="s">
        <v>70</v>
      </c>
      <c r="Y33" t="s">
        <v>70</v>
      </c>
      <c r="Z33" t="s">
        <v>70</v>
      </c>
      <c r="AA33" t="s">
        <v>70</v>
      </c>
    </row>
    <row r="34" spans="2:27" x14ac:dyDescent="0.35">
      <c r="B34">
        <v>32</v>
      </c>
      <c r="C34" t="s">
        <v>89</v>
      </c>
      <c r="D34" t="s">
        <v>72</v>
      </c>
      <c r="E34" t="s">
        <v>72</v>
      </c>
      <c r="F34" t="s">
        <v>72</v>
      </c>
      <c r="G34" t="s">
        <v>72</v>
      </c>
      <c r="H34" t="s">
        <v>72</v>
      </c>
      <c r="I34" t="s">
        <v>72</v>
      </c>
      <c r="J34" t="s">
        <v>72</v>
      </c>
      <c r="K34" t="s">
        <v>72</v>
      </c>
      <c r="L34" t="s">
        <v>72</v>
      </c>
      <c r="M34" t="s">
        <v>72</v>
      </c>
      <c r="N34" t="s">
        <v>72</v>
      </c>
      <c r="O34" t="s">
        <v>72</v>
      </c>
      <c r="P34" t="s">
        <v>72</v>
      </c>
      <c r="Q34" t="s">
        <v>72</v>
      </c>
      <c r="R34" t="s">
        <v>89</v>
      </c>
      <c r="S34" t="s">
        <v>89</v>
      </c>
      <c r="T34" t="s">
        <v>72</v>
      </c>
      <c r="U34" t="s">
        <v>72</v>
      </c>
      <c r="V34" t="s">
        <v>72</v>
      </c>
      <c r="W34" t="s">
        <v>72</v>
      </c>
      <c r="X34" t="s">
        <v>72</v>
      </c>
      <c r="Y34" t="s">
        <v>72</v>
      </c>
      <c r="Z34" t="s">
        <v>72</v>
      </c>
      <c r="AA34" t="s">
        <v>72</v>
      </c>
    </row>
    <row r="35" spans="2:27" x14ac:dyDescent="0.35">
      <c r="B35">
        <v>33</v>
      </c>
      <c r="C35" t="s">
        <v>71</v>
      </c>
      <c r="D35" t="s">
        <v>71</v>
      </c>
      <c r="E35" t="s">
        <v>70</v>
      </c>
      <c r="F35" t="s">
        <v>71</v>
      </c>
      <c r="G35" t="s">
        <v>71</v>
      </c>
      <c r="H35" t="s">
        <v>71</v>
      </c>
      <c r="I35" t="s">
        <v>71</v>
      </c>
      <c r="J35" t="s">
        <v>71</v>
      </c>
      <c r="K35" t="s">
        <v>70</v>
      </c>
      <c r="L35" t="s">
        <v>70</v>
      </c>
      <c r="M35" t="s">
        <v>71</v>
      </c>
      <c r="N35" t="s">
        <v>70</v>
      </c>
      <c r="O35" t="s">
        <v>70</v>
      </c>
      <c r="P35" t="s">
        <v>70</v>
      </c>
      <c r="Q35" t="s">
        <v>89</v>
      </c>
      <c r="R35" t="s">
        <v>71</v>
      </c>
      <c r="S35" t="s">
        <v>71</v>
      </c>
      <c r="T35" t="s">
        <v>71</v>
      </c>
      <c r="U35" t="s">
        <v>71</v>
      </c>
      <c r="V35" t="s">
        <v>71</v>
      </c>
      <c r="W35" t="s">
        <v>71</v>
      </c>
      <c r="X35" t="s">
        <v>71</v>
      </c>
      <c r="Y35" t="s">
        <v>71</v>
      </c>
      <c r="Z35" t="s">
        <v>71</v>
      </c>
      <c r="AA35" t="s">
        <v>71</v>
      </c>
    </row>
    <row r="36" spans="2:27" x14ac:dyDescent="0.35">
      <c r="B36">
        <v>34</v>
      </c>
      <c r="C36" t="s">
        <v>99</v>
      </c>
      <c r="D36" t="s">
        <v>99</v>
      </c>
      <c r="E36" t="s">
        <v>70</v>
      </c>
      <c r="F36" t="s">
        <v>99</v>
      </c>
      <c r="G36" t="s">
        <v>99</v>
      </c>
      <c r="H36" t="s">
        <v>72</v>
      </c>
      <c r="I36" t="s">
        <v>72</v>
      </c>
      <c r="J36" t="s">
        <v>70</v>
      </c>
      <c r="K36" t="s">
        <v>70</v>
      </c>
      <c r="L36" t="s">
        <v>70</v>
      </c>
      <c r="M36" t="s">
        <v>72</v>
      </c>
      <c r="N36" t="s">
        <v>72</v>
      </c>
      <c r="O36" t="s">
        <v>71</v>
      </c>
      <c r="P36" t="s">
        <v>71</v>
      </c>
      <c r="Q36" t="s">
        <v>72</v>
      </c>
      <c r="R36" t="s">
        <v>99</v>
      </c>
      <c r="S36" t="s">
        <v>72</v>
      </c>
      <c r="T36" t="s">
        <v>71</v>
      </c>
      <c r="U36" t="s">
        <v>72</v>
      </c>
      <c r="V36" t="s">
        <v>72</v>
      </c>
      <c r="W36" t="s">
        <v>99</v>
      </c>
      <c r="X36" t="s">
        <v>72</v>
      </c>
      <c r="Y36" t="s">
        <v>72</v>
      </c>
      <c r="Z36" t="s">
        <v>99</v>
      </c>
      <c r="AA36" t="s">
        <v>99</v>
      </c>
    </row>
    <row r="37" spans="2:27" x14ac:dyDescent="0.35">
      <c r="B37">
        <v>35</v>
      </c>
      <c r="C37" t="s">
        <v>72</v>
      </c>
      <c r="D37" t="s">
        <v>72</v>
      </c>
      <c r="E37" t="s">
        <v>72</v>
      </c>
      <c r="F37" t="s">
        <v>72</v>
      </c>
      <c r="G37" t="s">
        <v>72</v>
      </c>
      <c r="H37" t="s">
        <v>72</v>
      </c>
      <c r="I37" t="s">
        <v>72</v>
      </c>
      <c r="J37" t="s">
        <v>72</v>
      </c>
      <c r="K37" t="s">
        <v>72</v>
      </c>
      <c r="L37" t="s">
        <v>72</v>
      </c>
      <c r="M37" t="s">
        <v>72</v>
      </c>
      <c r="N37" t="s">
        <v>72</v>
      </c>
      <c r="O37" t="s">
        <v>72</v>
      </c>
      <c r="P37" t="s">
        <v>72</v>
      </c>
      <c r="Q37" t="s">
        <v>72</v>
      </c>
      <c r="R37" t="s">
        <v>72</v>
      </c>
      <c r="S37" t="s">
        <v>72</v>
      </c>
      <c r="T37" t="s">
        <v>72</v>
      </c>
      <c r="U37" t="s">
        <v>72</v>
      </c>
      <c r="V37" t="s">
        <v>72</v>
      </c>
      <c r="W37" t="s">
        <v>72</v>
      </c>
      <c r="X37" t="s">
        <v>72</v>
      </c>
      <c r="Y37" t="s">
        <v>72</v>
      </c>
      <c r="Z37" t="s">
        <v>72</v>
      </c>
      <c r="AA37" t="s">
        <v>72</v>
      </c>
    </row>
    <row r="38" spans="2:27" x14ac:dyDescent="0.35">
      <c r="B38">
        <v>36</v>
      </c>
      <c r="C38" t="s">
        <v>71</v>
      </c>
      <c r="D38" t="s">
        <v>70</v>
      </c>
      <c r="E38" t="s">
        <v>70</v>
      </c>
      <c r="F38" t="s">
        <v>70</v>
      </c>
      <c r="G38" t="s">
        <v>70</v>
      </c>
      <c r="H38" t="s">
        <v>71</v>
      </c>
      <c r="I38" t="s">
        <v>71</v>
      </c>
      <c r="J38" t="s">
        <v>71</v>
      </c>
      <c r="K38" t="s">
        <v>71</v>
      </c>
      <c r="L38" t="s">
        <v>70</v>
      </c>
      <c r="M38" t="s">
        <v>71</v>
      </c>
      <c r="N38" t="s">
        <v>70</v>
      </c>
      <c r="O38" t="s">
        <v>71</v>
      </c>
      <c r="P38" t="s">
        <v>71</v>
      </c>
      <c r="Q38" t="s">
        <v>71</v>
      </c>
      <c r="R38" t="s">
        <v>71</v>
      </c>
      <c r="S38" t="s">
        <v>70</v>
      </c>
      <c r="T38" t="s">
        <v>71</v>
      </c>
      <c r="U38" t="s">
        <v>71</v>
      </c>
      <c r="V38" t="s">
        <v>71</v>
      </c>
      <c r="W38" t="s">
        <v>70</v>
      </c>
      <c r="X38" t="s">
        <v>70</v>
      </c>
      <c r="Y38" t="s">
        <v>71</v>
      </c>
      <c r="Z38" t="s">
        <v>70</v>
      </c>
      <c r="AA38" t="s">
        <v>70</v>
      </c>
    </row>
    <row r="39" spans="2:27" x14ac:dyDescent="0.35">
      <c r="B39">
        <v>37</v>
      </c>
      <c r="C39" t="s">
        <v>71</v>
      </c>
      <c r="D39" t="s">
        <v>71</v>
      </c>
      <c r="E39" t="s">
        <v>71</v>
      </c>
      <c r="F39" t="s">
        <v>71</v>
      </c>
      <c r="G39" t="s">
        <v>71</v>
      </c>
      <c r="H39" t="s">
        <v>72</v>
      </c>
      <c r="I39" t="s">
        <v>71</v>
      </c>
      <c r="J39" t="s">
        <v>71</v>
      </c>
      <c r="K39" t="s">
        <v>71</v>
      </c>
      <c r="L39" t="s">
        <v>71</v>
      </c>
      <c r="M39" t="s">
        <v>70</v>
      </c>
      <c r="N39" t="s">
        <v>71</v>
      </c>
      <c r="O39" t="s">
        <v>70</v>
      </c>
      <c r="P39" t="s">
        <v>70</v>
      </c>
      <c r="Q39" t="s">
        <v>70</v>
      </c>
      <c r="R39" t="s">
        <v>71</v>
      </c>
      <c r="S39" t="s">
        <v>71</v>
      </c>
      <c r="T39" t="s">
        <v>70</v>
      </c>
      <c r="U39" t="s">
        <v>71</v>
      </c>
      <c r="V39" t="s">
        <v>71</v>
      </c>
      <c r="W39" t="s">
        <v>70</v>
      </c>
      <c r="X39" t="s">
        <v>71</v>
      </c>
      <c r="Y39" t="s">
        <v>70</v>
      </c>
      <c r="Z39" t="s">
        <v>71</v>
      </c>
      <c r="AA39" t="s">
        <v>72</v>
      </c>
    </row>
    <row r="40" spans="2:27" x14ac:dyDescent="0.35">
      <c r="B40">
        <v>38</v>
      </c>
      <c r="C40" t="s">
        <v>72</v>
      </c>
      <c r="D40" t="s">
        <v>72</v>
      </c>
      <c r="E40" t="s">
        <v>72</v>
      </c>
      <c r="F40" t="s">
        <v>72</v>
      </c>
      <c r="G40" t="s">
        <v>72</v>
      </c>
      <c r="H40" t="s">
        <v>72</v>
      </c>
      <c r="I40" t="s">
        <v>72</v>
      </c>
      <c r="J40" t="s">
        <v>72</v>
      </c>
      <c r="K40" t="s">
        <v>72</v>
      </c>
      <c r="L40" t="s">
        <v>72</v>
      </c>
      <c r="M40" t="s">
        <v>72</v>
      </c>
      <c r="N40" t="s">
        <v>72</v>
      </c>
      <c r="O40" t="s">
        <v>72</v>
      </c>
      <c r="P40" t="s">
        <v>72</v>
      </c>
      <c r="Q40" t="s">
        <v>72</v>
      </c>
      <c r="R40" t="s">
        <v>89</v>
      </c>
      <c r="S40" t="s">
        <v>72</v>
      </c>
      <c r="T40" t="s">
        <v>72</v>
      </c>
      <c r="U40" t="s">
        <v>72</v>
      </c>
      <c r="V40" t="s">
        <v>72</v>
      </c>
      <c r="W40" t="s">
        <v>72</v>
      </c>
      <c r="X40" t="s">
        <v>72</v>
      </c>
      <c r="Y40" t="s">
        <v>72</v>
      </c>
      <c r="Z40" t="s">
        <v>72</v>
      </c>
      <c r="AA40" t="s">
        <v>72</v>
      </c>
    </row>
    <row r="41" spans="2:27" x14ac:dyDescent="0.35">
      <c r="B41">
        <v>39</v>
      </c>
      <c r="C41" t="s">
        <v>72</v>
      </c>
      <c r="D41" t="s">
        <v>99</v>
      </c>
      <c r="E41" t="s">
        <v>72</v>
      </c>
      <c r="F41" t="s">
        <v>99</v>
      </c>
      <c r="G41" t="s">
        <v>99</v>
      </c>
      <c r="H41" t="s">
        <v>89</v>
      </c>
      <c r="I41" t="s">
        <v>89</v>
      </c>
      <c r="J41" t="s">
        <v>72</v>
      </c>
      <c r="K41" t="s">
        <v>72</v>
      </c>
      <c r="L41" t="s">
        <v>99</v>
      </c>
      <c r="M41" t="s">
        <v>72</v>
      </c>
      <c r="N41" t="s">
        <v>72</v>
      </c>
      <c r="O41" t="s">
        <v>89</v>
      </c>
      <c r="P41" t="s">
        <v>72</v>
      </c>
      <c r="Q41" t="s">
        <v>89</v>
      </c>
      <c r="R41" t="s">
        <v>99</v>
      </c>
      <c r="S41" t="s">
        <v>72</v>
      </c>
      <c r="T41" t="s">
        <v>89</v>
      </c>
      <c r="U41" t="s">
        <v>89</v>
      </c>
      <c r="V41" t="s">
        <v>89</v>
      </c>
      <c r="W41" t="s">
        <v>72</v>
      </c>
      <c r="X41" t="s">
        <v>72</v>
      </c>
      <c r="Y41" t="s">
        <v>99</v>
      </c>
      <c r="Z41" t="s">
        <v>89</v>
      </c>
      <c r="AA41" t="s">
        <v>99</v>
      </c>
    </row>
    <row r="42" spans="2:27" x14ac:dyDescent="0.35">
      <c r="B42">
        <v>40</v>
      </c>
      <c r="C42" t="s">
        <v>89</v>
      </c>
      <c r="D42" t="s">
        <v>89</v>
      </c>
      <c r="E42" t="s">
        <v>89</v>
      </c>
      <c r="F42" t="s">
        <v>89</v>
      </c>
      <c r="G42" t="s">
        <v>99</v>
      </c>
      <c r="H42" t="s">
        <v>72</v>
      </c>
      <c r="I42" t="s">
        <v>99</v>
      </c>
      <c r="J42" t="s">
        <v>71</v>
      </c>
      <c r="K42" t="s">
        <v>71</v>
      </c>
      <c r="L42" t="s">
        <v>71</v>
      </c>
      <c r="M42" t="s">
        <v>71</v>
      </c>
      <c r="N42" t="s">
        <v>71</v>
      </c>
      <c r="O42" t="s">
        <v>71</v>
      </c>
      <c r="P42" t="s">
        <v>71</v>
      </c>
      <c r="Q42" t="s">
        <v>71</v>
      </c>
      <c r="R42" t="s">
        <v>89</v>
      </c>
      <c r="S42" t="s">
        <v>72</v>
      </c>
      <c r="T42" t="s">
        <v>71</v>
      </c>
      <c r="U42" t="s">
        <v>71</v>
      </c>
      <c r="V42" t="s">
        <v>71</v>
      </c>
      <c r="W42" t="s">
        <v>72</v>
      </c>
      <c r="X42" t="s">
        <v>72</v>
      </c>
      <c r="Y42" t="s">
        <v>71</v>
      </c>
      <c r="Z42" t="s">
        <v>89</v>
      </c>
      <c r="AA42" t="s">
        <v>99</v>
      </c>
    </row>
    <row r="43" spans="2:27" x14ac:dyDescent="0.35">
      <c r="B43">
        <v>41</v>
      </c>
      <c r="C43" t="s">
        <v>71</v>
      </c>
      <c r="D43" t="s">
        <v>72</v>
      </c>
      <c r="E43" t="s">
        <v>72</v>
      </c>
      <c r="F43" t="s">
        <v>71</v>
      </c>
      <c r="G43" t="s">
        <v>71</v>
      </c>
      <c r="H43" t="s">
        <v>71</v>
      </c>
      <c r="I43" t="s">
        <v>71</v>
      </c>
      <c r="J43" t="s">
        <v>71</v>
      </c>
      <c r="K43" t="s">
        <v>71</v>
      </c>
      <c r="L43" t="s">
        <v>71</v>
      </c>
      <c r="M43" t="s">
        <v>72</v>
      </c>
      <c r="N43" t="s">
        <v>71</v>
      </c>
      <c r="O43" t="s">
        <v>71</v>
      </c>
      <c r="P43" t="s">
        <v>71</v>
      </c>
      <c r="Q43" t="s">
        <v>71</v>
      </c>
      <c r="R43" t="s">
        <v>72</v>
      </c>
      <c r="S43" t="s">
        <v>71</v>
      </c>
      <c r="T43" t="s">
        <v>71</v>
      </c>
      <c r="U43" t="s">
        <v>71</v>
      </c>
      <c r="V43" t="s">
        <v>71</v>
      </c>
      <c r="W43" t="s">
        <v>71</v>
      </c>
      <c r="X43" t="s">
        <v>71</v>
      </c>
      <c r="Y43" t="s">
        <v>71</v>
      </c>
      <c r="Z43" t="s">
        <v>71</v>
      </c>
      <c r="AA43" t="s">
        <v>71</v>
      </c>
    </row>
    <row r="44" spans="2:27" x14ac:dyDescent="0.35">
      <c r="B44">
        <v>42</v>
      </c>
      <c r="C44" t="s">
        <v>70</v>
      </c>
      <c r="D44" t="s">
        <v>72</v>
      </c>
      <c r="E44" t="s">
        <v>70</v>
      </c>
      <c r="F44" t="s">
        <v>70</v>
      </c>
      <c r="G44" t="s">
        <v>70</v>
      </c>
      <c r="H44" t="s">
        <v>70</v>
      </c>
      <c r="I44" t="s">
        <v>72</v>
      </c>
      <c r="J44" t="s">
        <v>71</v>
      </c>
      <c r="K44" t="s">
        <v>71</v>
      </c>
      <c r="L44" t="s">
        <v>71</v>
      </c>
      <c r="M44" t="s">
        <v>71</v>
      </c>
      <c r="N44" t="s">
        <v>71</v>
      </c>
      <c r="O44" t="s">
        <v>70</v>
      </c>
      <c r="P44" t="s">
        <v>70</v>
      </c>
      <c r="Q44" t="s">
        <v>70</v>
      </c>
      <c r="R44" t="s">
        <v>71</v>
      </c>
      <c r="S44" t="s">
        <v>71</v>
      </c>
      <c r="T44" t="s">
        <v>71</v>
      </c>
      <c r="U44" t="s">
        <v>71</v>
      </c>
      <c r="V44" t="s">
        <v>71</v>
      </c>
      <c r="W44" t="s">
        <v>70</v>
      </c>
      <c r="X44" t="s">
        <v>71</v>
      </c>
      <c r="Y44" t="s">
        <v>70</v>
      </c>
      <c r="Z44" t="s">
        <v>71</v>
      </c>
      <c r="AA44" t="s">
        <v>70</v>
      </c>
    </row>
    <row r="45" spans="2:27" x14ac:dyDescent="0.35">
      <c r="B45">
        <v>43</v>
      </c>
      <c r="C45" t="s">
        <v>70</v>
      </c>
      <c r="D45" t="s">
        <v>70</v>
      </c>
      <c r="E45" t="s">
        <v>70</v>
      </c>
      <c r="F45" t="s">
        <v>70</v>
      </c>
      <c r="G45" t="s">
        <v>70</v>
      </c>
      <c r="H45" t="s">
        <v>70</v>
      </c>
      <c r="I45" t="s">
        <v>70</v>
      </c>
      <c r="J45" t="s">
        <v>70</v>
      </c>
      <c r="K45" t="s">
        <v>72</v>
      </c>
      <c r="L45" t="s">
        <v>70</v>
      </c>
      <c r="M45" t="s">
        <v>70</v>
      </c>
      <c r="N45" t="s">
        <v>70</v>
      </c>
      <c r="O45" t="s">
        <v>70</v>
      </c>
      <c r="P45" t="s">
        <v>70</v>
      </c>
      <c r="Q45" t="s">
        <v>71</v>
      </c>
      <c r="R45" t="s">
        <v>72</v>
      </c>
      <c r="S45" t="s">
        <v>72</v>
      </c>
      <c r="T45" t="s">
        <v>72</v>
      </c>
      <c r="U45" t="s">
        <v>71</v>
      </c>
      <c r="V45" t="s">
        <v>71</v>
      </c>
      <c r="W45" t="s">
        <v>72</v>
      </c>
      <c r="X45" t="s">
        <v>72</v>
      </c>
      <c r="Y45" t="s">
        <v>72</v>
      </c>
      <c r="Z45" t="s">
        <v>72</v>
      </c>
      <c r="AA45" t="s">
        <v>72</v>
      </c>
    </row>
    <row r="46" spans="2:27" x14ac:dyDescent="0.35">
      <c r="B46">
        <v>44</v>
      </c>
      <c r="C46" t="s">
        <v>72</v>
      </c>
      <c r="D46" t="s">
        <v>72</v>
      </c>
      <c r="E46" t="s">
        <v>72</v>
      </c>
      <c r="F46" t="s">
        <v>72</v>
      </c>
      <c r="G46" t="s">
        <v>72</v>
      </c>
      <c r="H46" t="s">
        <v>72</v>
      </c>
      <c r="I46" t="s">
        <v>89</v>
      </c>
      <c r="J46" t="s">
        <v>89</v>
      </c>
      <c r="K46" t="s">
        <v>72</v>
      </c>
      <c r="L46" t="s">
        <v>72</v>
      </c>
      <c r="M46" t="s">
        <v>72</v>
      </c>
      <c r="N46" t="s">
        <v>72</v>
      </c>
      <c r="O46" t="s">
        <v>89</v>
      </c>
      <c r="P46" t="s">
        <v>72</v>
      </c>
      <c r="Q46" t="s">
        <v>89</v>
      </c>
      <c r="R46" t="s">
        <v>89</v>
      </c>
      <c r="S46" t="s">
        <v>89</v>
      </c>
      <c r="T46" t="s">
        <v>72</v>
      </c>
      <c r="U46" t="s">
        <v>72</v>
      </c>
      <c r="V46" t="s">
        <v>72</v>
      </c>
      <c r="W46" t="s">
        <v>89</v>
      </c>
      <c r="X46" t="s">
        <v>89</v>
      </c>
      <c r="Y46" t="s">
        <v>89</v>
      </c>
      <c r="Z46" t="s">
        <v>99</v>
      </c>
      <c r="AA46" t="s">
        <v>99</v>
      </c>
    </row>
    <row r="47" spans="2:27" x14ac:dyDescent="0.35">
      <c r="B47">
        <v>45</v>
      </c>
      <c r="C47" t="s">
        <v>72</v>
      </c>
      <c r="D47" t="s">
        <v>71</v>
      </c>
      <c r="E47" t="s">
        <v>70</v>
      </c>
      <c r="F47" t="s">
        <v>71</v>
      </c>
      <c r="G47" t="s">
        <v>72</v>
      </c>
      <c r="H47" t="s">
        <v>70</v>
      </c>
      <c r="I47" t="s">
        <v>71</v>
      </c>
      <c r="J47" t="s">
        <v>71</v>
      </c>
      <c r="K47" t="s">
        <v>70</v>
      </c>
      <c r="L47" t="s">
        <v>71</v>
      </c>
      <c r="M47" t="s">
        <v>70</v>
      </c>
      <c r="N47" t="s">
        <v>71</v>
      </c>
      <c r="O47" t="s">
        <v>71</v>
      </c>
      <c r="P47" t="s">
        <v>70</v>
      </c>
      <c r="Q47" t="s">
        <v>72</v>
      </c>
      <c r="R47" t="s">
        <v>72</v>
      </c>
      <c r="S47" t="s">
        <v>72</v>
      </c>
      <c r="T47" t="s">
        <v>71</v>
      </c>
      <c r="U47" t="s">
        <v>71</v>
      </c>
      <c r="V47" t="s">
        <v>71</v>
      </c>
      <c r="W47" t="s">
        <v>71</v>
      </c>
      <c r="X47" t="s">
        <v>71</v>
      </c>
      <c r="Y47" t="s">
        <v>71</v>
      </c>
      <c r="Z47" t="s">
        <v>71</v>
      </c>
      <c r="AA47" t="s">
        <v>70</v>
      </c>
    </row>
    <row r="48" spans="2:27" x14ac:dyDescent="0.35">
      <c r="B48">
        <v>46</v>
      </c>
      <c r="C48" t="s">
        <v>71</v>
      </c>
      <c r="D48" t="s">
        <v>71</v>
      </c>
      <c r="E48" t="s">
        <v>71</v>
      </c>
      <c r="F48" t="s">
        <v>71</v>
      </c>
      <c r="G48" t="s">
        <v>71</v>
      </c>
      <c r="H48" t="s">
        <v>71</v>
      </c>
      <c r="I48" t="s">
        <v>71</v>
      </c>
      <c r="J48" t="s">
        <v>71</v>
      </c>
      <c r="K48" t="s">
        <v>71</v>
      </c>
      <c r="L48" t="s">
        <v>71</v>
      </c>
      <c r="M48" t="s">
        <v>71</v>
      </c>
      <c r="N48" t="s">
        <v>71</v>
      </c>
      <c r="O48" t="s">
        <v>71</v>
      </c>
      <c r="P48" t="s">
        <v>71</v>
      </c>
      <c r="Q48" t="s">
        <v>71</v>
      </c>
      <c r="R48" t="s">
        <v>71</v>
      </c>
      <c r="S48" t="s">
        <v>72</v>
      </c>
      <c r="T48" t="s">
        <v>71</v>
      </c>
      <c r="U48" t="s">
        <v>71</v>
      </c>
      <c r="V48" t="s">
        <v>71</v>
      </c>
      <c r="W48" t="s">
        <v>72</v>
      </c>
      <c r="X48" t="s">
        <v>71</v>
      </c>
      <c r="Y48" t="s">
        <v>71</v>
      </c>
      <c r="Z48" t="s">
        <v>72</v>
      </c>
      <c r="AA48" t="s">
        <v>72</v>
      </c>
    </row>
    <row r="49" spans="2:27" x14ac:dyDescent="0.35">
      <c r="B49">
        <v>47</v>
      </c>
      <c r="C49" t="s">
        <v>70</v>
      </c>
      <c r="D49" t="s">
        <v>70</v>
      </c>
      <c r="E49" t="s">
        <v>70</v>
      </c>
      <c r="F49" t="s">
        <v>70</v>
      </c>
      <c r="G49" t="s">
        <v>70</v>
      </c>
      <c r="H49" t="s">
        <v>70</v>
      </c>
      <c r="I49" t="s">
        <v>70</v>
      </c>
      <c r="J49" t="s">
        <v>70</v>
      </c>
      <c r="K49" t="s">
        <v>70</v>
      </c>
      <c r="L49" t="s">
        <v>70</v>
      </c>
      <c r="M49" t="s">
        <v>70</v>
      </c>
      <c r="N49" t="s">
        <v>70</v>
      </c>
      <c r="O49" t="s">
        <v>70</v>
      </c>
      <c r="P49" t="s">
        <v>70</v>
      </c>
      <c r="Q49" t="s">
        <v>70</v>
      </c>
      <c r="R49" t="s">
        <v>70</v>
      </c>
      <c r="S49" t="s">
        <v>70</v>
      </c>
      <c r="T49" t="s">
        <v>70</v>
      </c>
      <c r="U49" t="s">
        <v>70</v>
      </c>
      <c r="V49" t="s">
        <v>70</v>
      </c>
      <c r="W49" t="s">
        <v>70</v>
      </c>
      <c r="X49" t="s">
        <v>71</v>
      </c>
      <c r="Y49" t="s">
        <v>70</v>
      </c>
      <c r="Z49" t="s">
        <v>71</v>
      </c>
      <c r="AA49" t="s">
        <v>71</v>
      </c>
    </row>
    <row r="50" spans="2:27" x14ac:dyDescent="0.35">
      <c r="B50">
        <v>48</v>
      </c>
      <c r="C50" t="s">
        <v>71</v>
      </c>
      <c r="D50" t="s">
        <v>71</v>
      </c>
      <c r="E50" t="s">
        <v>71</v>
      </c>
      <c r="F50" t="s">
        <v>71</v>
      </c>
      <c r="G50" t="s">
        <v>71</v>
      </c>
      <c r="H50" t="s">
        <v>71</v>
      </c>
      <c r="I50" t="s">
        <v>70</v>
      </c>
      <c r="J50" t="s">
        <v>72</v>
      </c>
      <c r="K50" t="s">
        <v>71</v>
      </c>
      <c r="L50" t="s">
        <v>70</v>
      </c>
      <c r="M50" t="s">
        <v>71</v>
      </c>
      <c r="N50" t="s">
        <v>70</v>
      </c>
      <c r="O50" t="s">
        <v>71</v>
      </c>
      <c r="P50" t="s">
        <v>71</v>
      </c>
      <c r="Q50" t="s">
        <v>71</v>
      </c>
      <c r="R50" t="s">
        <v>70</v>
      </c>
      <c r="S50" t="s">
        <v>72</v>
      </c>
      <c r="T50" t="s">
        <v>71</v>
      </c>
      <c r="U50" t="s">
        <v>71</v>
      </c>
      <c r="V50" t="s">
        <v>71</v>
      </c>
      <c r="W50" t="s">
        <v>70</v>
      </c>
      <c r="X50" t="s">
        <v>70</v>
      </c>
      <c r="Y50" t="s">
        <v>71</v>
      </c>
      <c r="Z50" t="s">
        <v>71</v>
      </c>
      <c r="AA50" t="s">
        <v>70</v>
      </c>
    </row>
    <row r="51" spans="2:27" x14ac:dyDescent="0.35">
      <c r="B51">
        <v>49</v>
      </c>
      <c r="C51" t="s">
        <v>72</v>
      </c>
      <c r="D51" t="s">
        <v>72</v>
      </c>
      <c r="E51" t="s">
        <v>70</v>
      </c>
      <c r="F51" t="s">
        <v>72</v>
      </c>
      <c r="G51" t="s">
        <v>72</v>
      </c>
      <c r="H51" t="s">
        <v>89</v>
      </c>
      <c r="I51" t="s">
        <v>71</v>
      </c>
      <c r="J51" t="s">
        <v>72</v>
      </c>
      <c r="K51" t="s">
        <v>72</v>
      </c>
      <c r="L51" t="s">
        <v>70</v>
      </c>
      <c r="M51" t="s">
        <v>71</v>
      </c>
      <c r="N51" t="s">
        <v>70</v>
      </c>
      <c r="O51" t="s">
        <v>71</v>
      </c>
      <c r="P51" t="s">
        <v>70</v>
      </c>
      <c r="Q51" t="s">
        <v>89</v>
      </c>
      <c r="R51" t="s">
        <v>89</v>
      </c>
      <c r="S51" t="s">
        <v>71</v>
      </c>
      <c r="T51" t="s">
        <v>71</v>
      </c>
      <c r="U51" t="s">
        <v>70</v>
      </c>
      <c r="V51" t="s">
        <v>70</v>
      </c>
      <c r="W51" t="s">
        <v>71</v>
      </c>
      <c r="X51" t="s">
        <v>89</v>
      </c>
      <c r="Y51" t="s">
        <v>72</v>
      </c>
      <c r="Z51" t="s">
        <v>89</v>
      </c>
      <c r="AA51" t="s">
        <v>89</v>
      </c>
    </row>
    <row r="52" spans="2:27" x14ac:dyDescent="0.35">
      <c r="B52">
        <v>50</v>
      </c>
      <c r="C52" t="s">
        <v>89</v>
      </c>
      <c r="D52" t="s">
        <v>72</v>
      </c>
      <c r="E52" t="s">
        <v>71</v>
      </c>
      <c r="F52" t="s">
        <v>72</v>
      </c>
      <c r="G52" t="s">
        <v>71</v>
      </c>
      <c r="H52" t="s">
        <v>71</v>
      </c>
      <c r="I52" t="s">
        <v>72</v>
      </c>
      <c r="J52" t="s">
        <v>72</v>
      </c>
      <c r="K52" t="s">
        <v>71</v>
      </c>
      <c r="L52" t="s">
        <v>71</v>
      </c>
      <c r="M52" t="s">
        <v>71</v>
      </c>
      <c r="N52" t="s">
        <v>71</v>
      </c>
      <c r="O52" t="s">
        <v>71</v>
      </c>
      <c r="P52" t="s">
        <v>71</v>
      </c>
      <c r="Q52" t="s">
        <v>72</v>
      </c>
      <c r="R52" t="s">
        <v>71</v>
      </c>
      <c r="S52" t="s">
        <v>89</v>
      </c>
      <c r="T52" t="s">
        <v>71</v>
      </c>
      <c r="U52" t="s">
        <v>71</v>
      </c>
      <c r="V52" t="s">
        <v>71</v>
      </c>
      <c r="W52" t="s">
        <v>71</v>
      </c>
      <c r="X52" t="s">
        <v>71</v>
      </c>
      <c r="Y52" t="s">
        <v>71</v>
      </c>
      <c r="Z52" t="s">
        <v>71</v>
      </c>
      <c r="AA52" t="s">
        <v>71</v>
      </c>
    </row>
    <row r="53" spans="2:27" x14ac:dyDescent="0.35">
      <c r="B53">
        <v>51</v>
      </c>
      <c r="C53" t="s">
        <v>71</v>
      </c>
      <c r="D53" t="s">
        <v>70</v>
      </c>
      <c r="E53" t="s">
        <v>70</v>
      </c>
      <c r="F53" t="s">
        <v>71</v>
      </c>
      <c r="G53" t="s">
        <v>72</v>
      </c>
      <c r="H53" t="s">
        <v>72</v>
      </c>
      <c r="I53" t="s">
        <v>72</v>
      </c>
      <c r="J53" t="s">
        <v>72</v>
      </c>
      <c r="K53" t="s">
        <v>72</v>
      </c>
      <c r="L53" t="s">
        <v>72</v>
      </c>
      <c r="M53" t="s">
        <v>72</v>
      </c>
      <c r="N53" t="s">
        <v>70</v>
      </c>
      <c r="O53" t="s">
        <v>71</v>
      </c>
      <c r="P53" t="s">
        <v>71</v>
      </c>
      <c r="Q53" t="s">
        <v>71</v>
      </c>
      <c r="R53" t="s">
        <v>72</v>
      </c>
      <c r="S53" t="s">
        <v>72</v>
      </c>
      <c r="T53" t="s">
        <v>71</v>
      </c>
      <c r="U53" t="s">
        <v>70</v>
      </c>
      <c r="V53" t="s">
        <v>70</v>
      </c>
      <c r="W53" t="s">
        <v>72</v>
      </c>
      <c r="X53" t="s">
        <v>72</v>
      </c>
      <c r="Y53" t="s">
        <v>72</v>
      </c>
      <c r="Z53" t="s">
        <v>72</v>
      </c>
      <c r="AA53" t="s">
        <v>72</v>
      </c>
    </row>
    <row r="54" spans="2:27" x14ac:dyDescent="0.35">
      <c r="B54">
        <v>52</v>
      </c>
      <c r="C54" t="s">
        <v>72</v>
      </c>
      <c r="D54" t="s">
        <v>72</v>
      </c>
      <c r="E54" t="s">
        <v>72</v>
      </c>
      <c r="F54" t="s">
        <v>72</v>
      </c>
      <c r="G54" t="s">
        <v>72</v>
      </c>
      <c r="H54" t="s">
        <v>72</v>
      </c>
      <c r="I54" t="s">
        <v>72</v>
      </c>
      <c r="J54" t="s">
        <v>72</v>
      </c>
      <c r="K54" t="s">
        <v>72</v>
      </c>
      <c r="L54" t="s">
        <v>72</v>
      </c>
      <c r="M54" t="s">
        <v>72</v>
      </c>
      <c r="N54" t="s">
        <v>72</v>
      </c>
      <c r="O54" t="s">
        <v>72</v>
      </c>
      <c r="P54" t="s">
        <v>72</v>
      </c>
      <c r="Q54" t="s">
        <v>72</v>
      </c>
      <c r="R54" t="s">
        <v>72</v>
      </c>
      <c r="S54" t="s">
        <v>72</v>
      </c>
      <c r="T54" t="s">
        <v>72</v>
      </c>
      <c r="U54" t="s">
        <v>72</v>
      </c>
      <c r="V54" t="s">
        <v>72</v>
      </c>
      <c r="W54" t="s">
        <v>72</v>
      </c>
      <c r="X54" t="s">
        <v>72</v>
      </c>
      <c r="Y54" t="s">
        <v>72</v>
      </c>
      <c r="Z54" t="s">
        <v>72</v>
      </c>
      <c r="AA54" t="s">
        <v>72</v>
      </c>
    </row>
    <row r="55" spans="2:27" x14ac:dyDescent="0.35">
      <c r="B55">
        <v>53</v>
      </c>
      <c r="C55" t="s">
        <v>72</v>
      </c>
      <c r="D55" t="s">
        <v>89</v>
      </c>
      <c r="E55" t="s">
        <v>72</v>
      </c>
      <c r="F55" t="s">
        <v>72</v>
      </c>
      <c r="G55" t="s">
        <v>72</v>
      </c>
      <c r="H55" t="s">
        <v>72</v>
      </c>
      <c r="I55" t="s">
        <v>72</v>
      </c>
      <c r="J55" t="s">
        <v>72</v>
      </c>
      <c r="K55" t="s">
        <v>72</v>
      </c>
      <c r="L55" t="s">
        <v>72</v>
      </c>
      <c r="M55" t="s">
        <v>72</v>
      </c>
      <c r="N55" t="s">
        <v>72</v>
      </c>
      <c r="O55" t="s">
        <v>72</v>
      </c>
      <c r="P55" t="s">
        <v>72</v>
      </c>
      <c r="Q55" t="s">
        <v>72</v>
      </c>
      <c r="R55" t="s">
        <v>89</v>
      </c>
      <c r="S55" t="s">
        <v>72</v>
      </c>
      <c r="T55" t="s">
        <v>72</v>
      </c>
      <c r="U55" t="s">
        <v>72</v>
      </c>
      <c r="V55" t="s">
        <v>72</v>
      </c>
      <c r="W55" t="s">
        <v>72</v>
      </c>
      <c r="X55" t="s">
        <v>72</v>
      </c>
      <c r="Y55" t="s">
        <v>72</v>
      </c>
      <c r="Z55" t="s">
        <v>72</v>
      </c>
      <c r="AA55" t="s">
        <v>72</v>
      </c>
    </row>
    <row r="56" spans="2:27" x14ac:dyDescent="0.35">
      <c r="B56">
        <v>54</v>
      </c>
      <c r="C56" t="s">
        <v>71</v>
      </c>
      <c r="D56" t="s">
        <v>71</v>
      </c>
      <c r="E56" t="s">
        <v>71</v>
      </c>
      <c r="F56" t="s">
        <v>71</v>
      </c>
      <c r="G56" t="s">
        <v>71</v>
      </c>
      <c r="H56" t="s">
        <v>71</v>
      </c>
      <c r="I56" t="s">
        <v>71</v>
      </c>
      <c r="J56" t="s">
        <v>71</v>
      </c>
      <c r="K56" t="s">
        <v>71</v>
      </c>
      <c r="L56" t="s">
        <v>71</v>
      </c>
      <c r="M56" t="s">
        <v>72</v>
      </c>
      <c r="N56" t="s">
        <v>71</v>
      </c>
      <c r="O56" t="s">
        <v>71</v>
      </c>
      <c r="P56" t="s">
        <v>71</v>
      </c>
      <c r="Q56" t="s">
        <v>71</v>
      </c>
      <c r="R56" t="s">
        <v>71</v>
      </c>
      <c r="S56" t="s">
        <v>72</v>
      </c>
      <c r="T56" t="s">
        <v>72</v>
      </c>
      <c r="U56" t="s">
        <v>71</v>
      </c>
      <c r="V56" t="s">
        <v>71</v>
      </c>
      <c r="W56" t="s">
        <v>71</v>
      </c>
      <c r="X56" t="s">
        <v>72</v>
      </c>
      <c r="Y56" t="s">
        <v>72</v>
      </c>
      <c r="Z56" t="s">
        <v>71</v>
      </c>
      <c r="AA56" t="s">
        <v>72</v>
      </c>
    </row>
    <row r="57" spans="2:27" x14ac:dyDescent="0.35">
      <c r="B57">
        <v>55</v>
      </c>
      <c r="C57" t="s">
        <v>71</v>
      </c>
      <c r="D57" t="s">
        <v>71</v>
      </c>
      <c r="E57" t="s">
        <v>71</v>
      </c>
      <c r="F57" t="s">
        <v>71</v>
      </c>
      <c r="G57" t="s">
        <v>71</v>
      </c>
      <c r="H57" t="s">
        <v>71</v>
      </c>
      <c r="I57" t="s">
        <v>71</v>
      </c>
      <c r="J57" t="s">
        <v>71</v>
      </c>
      <c r="K57" t="s">
        <v>71</v>
      </c>
      <c r="L57" t="s">
        <v>71</v>
      </c>
      <c r="M57" t="s">
        <v>71</v>
      </c>
      <c r="N57" t="s">
        <v>71</v>
      </c>
      <c r="O57" t="s">
        <v>71</v>
      </c>
      <c r="P57" t="s">
        <v>71</v>
      </c>
      <c r="Q57" t="s">
        <v>72</v>
      </c>
      <c r="R57" t="s">
        <v>72</v>
      </c>
      <c r="S57" t="s">
        <v>72</v>
      </c>
      <c r="T57" t="s">
        <v>71</v>
      </c>
      <c r="U57" t="s">
        <v>71</v>
      </c>
      <c r="V57" t="s">
        <v>71</v>
      </c>
      <c r="W57" t="s">
        <v>72</v>
      </c>
      <c r="X57" t="s">
        <v>71</v>
      </c>
      <c r="Y57" t="s">
        <v>71</v>
      </c>
      <c r="Z57" t="s">
        <v>72</v>
      </c>
      <c r="AA57" t="s">
        <v>71</v>
      </c>
    </row>
    <row r="58" spans="2:27" x14ac:dyDescent="0.35">
      <c r="B58">
        <v>56</v>
      </c>
      <c r="C58" t="s">
        <v>72</v>
      </c>
      <c r="D58" t="s">
        <v>72</v>
      </c>
      <c r="E58" t="s">
        <v>72</v>
      </c>
      <c r="F58" t="s">
        <v>89</v>
      </c>
      <c r="G58" t="s">
        <v>72</v>
      </c>
      <c r="H58" t="s">
        <v>72</v>
      </c>
      <c r="I58" t="s">
        <v>72</v>
      </c>
      <c r="J58" t="s">
        <v>72</v>
      </c>
      <c r="K58" t="s">
        <v>72</v>
      </c>
      <c r="L58" t="s">
        <v>72</v>
      </c>
      <c r="M58" t="s">
        <v>89</v>
      </c>
      <c r="N58" t="s">
        <v>72</v>
      </c>
      <c r="O58" t="s">
        <v>72</v>
      </c>
      <c r="P58" t="s">
        <v>72</v>
      </c>
      <c r="Q58" t="s">
        <v>72</v>
      </c>
      <c r="R58" t="s">
        <v>72</v>
      </c>
      <c r="S58" t="s">
        <v>72</v>
      </c>
      <c r="T58" t="s">
        <v>72</v>
      </c>
      <c r="U58" t="s">
        <v>89</v>
      </c>
      <c r="V58" t="s">
        <v>72</v>
      </c>
      <c r="W58" t="s">
        <v>72</v>
      </c>
      <c r="X58" t="s">
        <v>72</v>
      </c>
      <c r="Y58" t="s">
        <v>72</v>
      </c>
      <c r="Z58" t="s">
        <v>72</v>
      </c>
      <c r="AA58" t="s">
        <v>72</v>
      </c>
    </row>
    <row r="59" spans="2:27" x14ac:dyDescent="0.35">
      <c r="B59">
        <v>57</v>
      </c>
      <c r="C59" t="s">
        <v>71</v>
      </c>
      <c r="D59" t="s">
        <v>71</v>
      </c>
      <c r="E59" t="s">
        <v>71</v>
      </c>
      <c r="F59" t="s">
        <v>71</v>
      </c>
      <c r="G59" t="s">
        <v>72</v>
      </c>
      <c r="H59" t="s">
        <v>71</v>
      </c>
      <c r="I59" t="s">
        <v>71</v>
      </c>
      <c r="J59" t="s">
        <v>71</v>
      </c>
      <c r="K59" t="s">
        <v>71</v>
      </c>
      <c r="L59" t="s">
        <v>71</v>
      </c>
      <c r="M59" t="s">
        <v>71</v>
      </c>
      <c r="N59" t="s">
        <v>71</v>
      </c>
      <c r="O59" t="s">
        <v>71</v>
      </c>
      <c r="P59" t="s">
        <v>71</v>
      </c>
      <c r="Q59" t="s">
        <v>72</v>
      </c>
      <c r="R59" t="s">
        <v>71</v>
      </c>
      <c r="S59" t="s">
        <v>72</v>
      </c>
      <c r="T59" t="s">
        <v>71</v>
      </c>
      <c r="U59" t="s">
        <v>71</v>
      </c>
      <c r="V59" t="s">
        <v>71</v>
      </c>
      <c r="W59" t="s">
        <v>71</v>
      </c>
      <c r="X59" t="s">
        <v>71</v>
      </c>
      <c r="Y59" t="s">
        <v>71</v>
      </c>
      <c r="Z59" t="s">
        <v>71</v>
      </c>
      <c r="AA59" t="s">
        <v>71</v>
      </c>
    </row>
    <row r="60" spans="2:27" x14ac:dyDescent="0.35">
      <c r="B60">
        <v>58</v>
      </c>
      <c r="C60" t="s">
        <v>70</v>
      </c>
      <c r="D60" t="s">
        <v>71</v>
      </c>
      <c r="E60" t="s">
        <v>70</v>
      </c>
      <c r="F60" t="s">
        <v>72</v>
      </c>
      <c r="G60" t="s">
        <v>89</v>
      </c>
      <c r="H60" t="s">
        <v>71</v>
      </c>
      <c r="I60" t="s">
        <v>72</v>
      </c>
      <c r="J60" t="s">
        <v>71</v>
      </c>
      <c r="K60" t="s">
        <v>71</v>
      </c>
      <c r="L60" t="s">
        <v>71</v>
      </c>
      <c r="M60" t="s">
        <v>70</v>
      </c>
      <c r="N60" t="s">
        <v>71</v>
      </c>
      <c r="O60" t="s">
        <v>72</v>
      </c>
      <c r="P60" t="s">
        <v>71</v>
      </c>
      <c r="Q60" t="s">
        <v>72</v>
      </c>
      <c r="R60" t="s">
        <v>71</v>
      </c>
      <c r="S60" t="s">
        <v>72</v>
      </c>
      <c r="T60" t="s">
        <v>71</v>
      </c>
      <c r="U60" t="s">
        <v>71</v>
      </c>
      <c r="V60" t="s">
        <v>72</v>
      </c>
      <c r="W60" t="s">
        <v>70</v>
      </c>
      <c r="X60" t="s">
        <v>71</v>
      </c>
      <c r="Y60" t="s">
        <v>72</v>
      </c>
      <c r="Z60" t="s">
        <v>71</v>
      </c>
      <c r="AA60" t="s">
        <v>71</v>
      </c>
    </row>
    <row r="61" spans="2:27" x14ac:dyDescent="0.35">
      <c r="B61">
        <v>59</v>
      </c>
      <c r="C61" t="s">
        <v>71</v>
      </c>
      <c r="D61" t="s">
        <v>72</v>
      </c>
      <c r="E61" t="s">
        <v>70</v>
      </c>
      <c r="F61" t="s">
        <v>71</v>
      </c>
      <c r="G61" t="s">
        <v>71</v>
      </c>
      <c r="H61" t="s">
        <v>71</v>
      </c>
      <c r="I61" t="s">
        <v>70</v>
      </c>
      <c r="J61" t="s">
        <v>71</v>
      </c>
      <c r="K61" t="s">
        <v>72</v>
      </c>
      <c r="L61" t="s">
        <v>71</v>
      </c>
      <c r="M61" t="s">
        <v>70</v>
      </c>
      <c r="N61" t="s">
        <v>71</v>
      </c>
      <c r="O61" t="s">
        <v>71</v>
      </c>
      <c r="P61" t="s">
        <v>70</v>
      </c>
      <c r="Q61" t="s">
        <v>71</v>
      </c>
      <c r="R61" t="s">
        <v>71</v>
      </c>
      <c r="S61" t="s">
        <v>71</v>
      </c>
      <c r="T61" t="s">
        <v>71</v>
      </c>
      <c r="U61" t="s">
        <v>71</v>
      </c>
      <c r="V61" t="s">
        <v>71</v>
      </c>
      <c r="W61" t="s">
        <v>71</v>
      </c>
      <c r="X61" t="s">
        <v>71</v>
      </c>
      <c r="Y61" t="s">
        <v>71</v>
      </c>
      <c r="Z61" t="s">
        <v>71</v>
      </c>
      <c r="AA61" t="s">
        <v>71</v>
      </c>
    </row>
    <row r="62" spans="2:27" x14ac:dyDescent="0.35">
      <c r="B62">
        <v>60</v>
      </c>
      <c r="C62" t="s">
        <v>99</v>
      </c>
      <c r="D62" t="s">
        <v>99</v>
      </c>
      <c r="E62" t="s">
        <v>99</v>
      </c>
      <c r="F62" t="s">
        <v>99</v>
      </c>
      <c r="G62" t="s">
        <v>99</v>
      </c>
      <c r="H62" t="s">
        <v>99</v>
      </c>
      <c r="I62" t="s">
        <v>99</v>
      </c>
      <c r="J62" t="s">
        <v>99</v>
      </c>
      <c r="K62" t="s">
        <v>99</v>
      </c>
      <c r="L62" t="s">
        <v>99</v>
      </c>
      <c r="M62" t="s">
        <v>99</v>
      </c>
      <c r="N62" t="s">
        <v>99</v>
      </c>
      <c r="O62" t="s">
        <v>99</v>
      </c>
      <c r="P62" t="s">
        <v>99</v>
      </c>
      <c r="Q62" t="s">
        <v>72</v>
      </c>
      <c r="R62" t="s">
        <v>72</v>
      </c>
      <c r="S62" t="s">
        <v>72</v>
      </c>
      <c r="T62" t="s">
        <v>99</v>
      </c>
      <c r="U62" t="s">
        <v>99</v>
      </c>
      <c r="V62" t="s">
        <v>99</v>
      </c>
      <c r="W62" t="s">
        <v>99</v>
      </c>
      <c r="X62" t="s">
        <v>99</v>
      </c>
      <c r="Y62" t="s">
        <v>99</v>
      </c>
      <c r="Z62" t="s">
        <v>99</v>
      </c>
      <c r="AA62" t="s">
        <v>99</v>
      </c>
    </row>
    <row r="63" spans="2:27" x14ac:dyDescent="0.35">
      <c r="B63">
        <v>61</v>
      </c>
      <c r="C63" t="s">
        <v>70</v>
      </c>
      <c r="D63" t="s">
        <v>71</v>
      </c>
      <c r="E63" t="s">
        <v>70</v>
      </c>
      <c r="F63" t="s">
        <v>70</v>
      </c>
      <c r="G63" t="s">
        <v>70</v>
      </c>
      <c r="H63" t="s">
        <v>71</v>
      </c>
      <c r="I63" t="s">
        <v>71</v>
      </c>
      <c r="J63" t="s">
        <v>70</v>
      </c>
      <c r="K63" t="s">
        <v>70</v>
      </c>
      <c r="L63" t="s">
        <v>72</v>
      </c>
      <c r="M63" t="s">
        <v>70</v>
      </c>
      <c r="N63" t="s">
        <v>70</v>
      </c>
      <c r="O63" t="s">
        <v>70</v>
      </c>
      <c r="P63" t="s">
        <v>70</v>
      </c>
      <c r="Q63" t="s">
        <v>70</v>
      </c>
      <c r="R63" t="s">
        <v>71</v>
      </c>
      <c r="S63" t="s">
        <v>71</v>
      </c>
      <c r="T63" t="s">
        <v>70</v>
      </c>
      <c r="U63" t="s">
        <v>70</v>
      </c>
      <c r="V63" t="s">
        <v>70</v>
      </c>
      <c r="W63" t="s">
        <v>70</v>
      </c>
      <c r="X63" t="s">
        <v>70</v>
      </c>
      <c r="Y63" t="s">
        <v>70</v>
      </c>
      <c r="Z63" t="s">
        <v>70</v>
      </c>
      <c r="AA63" t="s">
        <v>70</v>
      </c>
    </row>
    <row r="64" spans="2:27" x14ac:dyDescent="0.35">
      <c r="B64">
        <v>62</v>
      </c>
      <c r="C64" t="s">
        <v>71</v>
      </c>
      <c r="D64" t="s">
        <v>71</v>
      </c>
      <c r="E64" t="s">
        <v>70</v>
      </c>
      <c r="F64" t="s">
        <v>71</v>
      </c>
      <c r="G64" t="s">
        <v>71</v>
      </c>
      <c r="H64" t="s">
        <v>70</v>
      </c>
      <c r="I64" t="s">
        <v>70</v>
      </c>
      <c r="J64" t="s">
        <v>71</v>
      </c>
      <c r="K64" t="s">
        <v>71</v>
      </c>
      <c r="L64" t="s">
        <v>70</v>
      </c>
      <c r="M64" t="s">
        <v>70</v>
      </c>
      <c r="N64" t="s">
        <v>71</v>
      </c>
      <c r="O64" t="s">
        <v>70</v>
      </c>
      <c r="P64" t="s">
        <v>72</v>
      </c>
      <c r="Q64" t="s">
        <v>72</v>
      </c>
      <c r="R64" t="s">
        <v>72</v>
      </c>
      <c r="S64" t="s">
        <v>71</v>
      </c>
      <c r="T64" t="s">
        <v>71</v>
      </c>
      <c r="U64" t="s">
        <v>71</v>
      </c>
      <c r="V64" t="s">
        <v>71</v>
      </c>
      <c r="W64" t="s">
        <v>71</v>
      </c>
      <c r="X64" t="s">
        <v>72</v>
      </c>
      <c r="Y64" t="s">
        <v>71</v>
      </c>
      <c r="Z64" t="s">
        <v>71</v>
      </c>
      <c r="AA64" t="s">
        <v>71</v>
      </c>
    </row>
    <row r="65" spans="2:28" x14ac:dyDescent="0.35">
      <c r="B65">
        <v>63</v>
      </c>
      <c r="C65" t="s">
        <v>71</v>
      </c>
      <c r="D65" t="s">
        <v>71</v>
      </c>
      <c r="E65" t="s">
        <v>71</v>
      </c>
      <c r="F65" t="s">
        <v>71</v>
      </c>
      <c r="G65" t="s">
        <v>71</v>
      </c>
      <c r="H65" t="s">
        <v>71</v>
      </c>
      <c r="I65" t="s">
        <v>71</v>
      </c>
      <c r="J65" t="s">
        <v>71</v>
      </c>
      <c r="K65" t="s">
        <v>71</v>
      </c>
      <c r="L65" t="s">
        <v>71</v>
      </c>
      <c r="M65" t="s">
        <v>71</v>
      </c>
      <c r="N65" t="s">
        <v>71</v>
      </c>
      <c r="O65" t="s">
        <v>71</v>
      </c>
      <c r="P65" t="s">
        <v>71</v>
      </c>
      <c r="Q65" t="s">
        <v>71</v>
      </c>
      <c r="R65" t="s">
        <v>71</v>
      </c>
      <c r="S65" t="s">
        <v>71</v>
      </c>
      <c r="T65" t="s">
        <v>71</v>
      </c>
      <c r="U65" t="s">
        <v>71</v>
      </c>
      <c r="V65" t="s">
        <v>71</v>
      </c>
      <c r="W65" t="s">
        <v>71</v>
      </c>
      <c r="X65" t="s">
        <v>71</v>
      </c>
      <c r="Y65" t="s">
        <v>71</v>
      </c>
      <c r="Z65" t="s">
        <v>71</v>
      </c>
      <c r="AA65" t="s">
        <v>71</v>
      </c>
    </row>
    <row r="66" spans="2:28" x14ac:dyDescent="0.35">
      <c r="B66">
        <v>64</v>
      </c>
      <c r="C66" t="s">
        <v>71</v>
      </c>
      <c r="D66" t="s">
        <v>71</v>
      </c>
      <c r="E66" t="s">
        <v>70</v>
      </c>
      <c r="F66" t="s">
        <v>70</v>
      </c>
      <c r="G66" t="s">
        <v>70</v>
      </c>
      <c r="H66" t="s">
        <v>70</v>
      </c>
      <c r="I66" t="s">
        <v>70</v>
      </c>
      <c r="J66" t="s">
        <v>70</v>
      </c>
      <c r="K66" t="s">
        <v>71</v>
      </c>
      <c r="L66" t="s">
        <v>70</v>
      </c>
      <c r="M66" t="s">
        <v>71</v>
      </c>
      <c r="N66" t="s">
        <v>70</v>
      </c>
      <c r="O66" t="s">
        <v>71</v>
      </c>
      <c r="P66" t="s">
        <v>71</v>
      </c>
      <c r="Q66" t="s">
        <v>71</v>
      </c>
      <c r="R66" t="s">
        <v>71</v>
      </c>
      <c r="S66" t="s">
        <v>71</v>
      </c>
      <c r="T66" t="s">
        <v>71</v>
      </c>
      <c r="U66" t="s">
        <v>70</v>
      </c>
      <c r="V66" t="s">
        <v>70</v>
      </c>
      <c r="W66" t="s">
        <v>70</v>
      </c>
      <c r="X66" t="s">
        <v>71</v>
      </c>
      <c r="Y66" t="s">
        <v>71</v>
      </c>
      <c r="Z66" t="s">
        <v>70</v>
      </c>
      <c r="AA66" t="s">
        <v>70</v>
      </c>
    </row>
    <row r="67" spans="2:28" x14ac:dyDescent="0.35">
      <c r="B67">
        <v>65</v>
      </c>
      <c r="C67" t="s">
        <v>89</v>
      </c>
      <c r="D67" t="s">
        <v>72</v>
      </c>
      <c r="E67" t="s">
        <v>72</v>
      </c>
      <c r="F67" t="s">
        <v>72</v>
      </c>
      <c r="G67" t="s">
        <v>72</v>
      </c>
      <c r="H67" t="s">
        <v>72</v>
      </c>
      <c r="I67" t="s">
        <v>72</v>
      </c>
      <c r="J67" t="s">
        <v>72</v>
      </c>
      <c r="K67" t="s">
        <v>72</v>
      </c>
      <c r="L67" t="s">
        <v>89</v>
      </c>
      <c r="M67" t="s">
        <v>89</v>
      </c>
      <c r="N67" t="s">
        <v>72</v>
      </c>
      <c r="O67" t="s">
        <v>72</v>
      </c>
      <c r="P67" t="s">
        <v>72</v>
      </c>
      <c r="Q67" t="s">
        <v>89</v>
      </c>
      <c r="R67" t="s">
        <v>72</v>
      </c>
      <c r="S67" t="s">
        <v>99</v>
      </c>
      <c r="T67" t="s">
        <v>72</v>
      </c>
      <c r="U67" t="s">
        <v>72</v>
      </c>
      <c r="V67" t="s">
        <v>72</v>
      </c>
      <c r="W67" t="s">
        <v>72</v>
      </c>
      <c r="X67" t="s">
        <v>72</v>
      </c>
      <c r="Y67" t="s">
        <v>72</v>
      </c>
      <c r="Z67" t="s">
        <v>72</v>
      </c>
      <c r="AA67" t="s">
        <v>89</v>
      </c>
    </row>
    <row r="70" spans="2:28" x14ac:dyDescent="0.35">
      <c r="B70" s="1" t="s">
        <v>295</v>
      </c>
      <c r="C70" s="2" t="s">
        <v>246</v>
      </c>
      <c r="D70" s="2" t="s">
        <v>248</v>
      </c>
      <c r="E70" s="2" t="s">
        <v>250</v>
      </c>
      <c r="F70" s="2" t="s">
        <v>252</v>
      </c>
      <c r="G70" s="2" t="s">
        <v>254</v>
      </c>
      <c r="H70" s="2" t="s">
        <v>256</v>
      </c>
      <c r="I70" s="2" t="s">
        <v>258</v>
      </c>
      <c r="J70" s="2" t="s">
        <v>260</v>
      </c>
      <c r="K70" s="2" t="s">
        <v>262</v>
      </c>
      <c r="L70" s="2" t="s">
        <v>264</v>
      </c>
      <c r="M70" s="2" t="s">
        <v>266</v>
      </c>
      <c r="N70" s="2" t="s">
        <v>269</v>
      </c>
      <c r="O70" s="2" t="s">
        <v>268</v>
      </c>
      <c r="P70" s="2" t="s">
        <v>272</v>
      </c>
      <c r="Q70" s="2" t="s">
        <v>274</v>
      </c>
      <c r="R70" s="2" t="s">
        <v>276</v>
      </c>
      <c r="S70" s="2" t="s">
        <v>278</v>
      </c>
      <c r="T70" s="2" t="s">
        <v>280</v>
      </c>
      <c r="U70" s="2" t="s">
        <v>282</v>
      </c>
      <c r="V70" s="2" t="s">
        <v>284</v>
      </c>
      <c r="W70" s="2" t="s">
        <v>286</v>
      </c>
      <c r="X70" s="2" t="s">
        <v>288</v>
      </c>
      <c r="Y70" s="2" t="s">
        <v>290</v>
      </c>
      <c r="Z70" s="2" t="s">
        <v>292</v>
      </c>
      <c r="AA70" s="2" t="s">
        <v>294</v>
      </c>
    </row>
    <row r="71" spans="2:28" x14ac:dyDescent="0.35">
      <c r="B71">
        <v>1</v>
      </c>
      <c r="C71">
        <f>IF(C3="Sangat Tidak Setuju",1,IF(C3="Tidak Setuju",2,IF(C3="Netral / Ragu-ragu",3,IF(C3="Setuju",4,5))))</f>
        <v>4</v>
      </c>
      <c r="D71">
        <f t="shared" ref="D71:AA82" si="0">IF(D3="Sangat Tidak Setuju",1,IF(D3="Tidak Setuju",2,IF(D3="Netral / Ragu-ragu",3,IF(D3="Setuju",4,5))))</f>
        <v>4</v>
      </c>
      <c r="E71">
        <f t="shared" si="0"/>
        <v>4</v>
      </c>
      <c r="F71">
        <f t="shared" si="0"/>
        <v>4</v>
      </c>
      <c r="G71">
        <f t="shared" si="0"/>
        <v>4</v>
      </c>
      <c r="H71">
        <f t="shared" si="0"/>
        <v>5</v>
      </c>
      <c r="I71">
        <f t="shared" si="0"/>
        <v>5</v>
      </c>
      <c r="J71">
        <f t="shared" si="0"/>
        <v>4</v>
      </c>
      <c r="K71">
        <f t="shared" si="0"/>
        <v>5</v>
      </c>
      <c r="L71">
        <f t="shared" si="0"/>
        <v>4</v>
      </c>
      <c r="M71">
        <f t="shared" si="0"/>
        <v>5</v>
      </c>
      <c r="N71">
        <f t="shared" si="0"/>
        <v>4</v>
      </c>
      <c r="O71">
        <f t="shared" si="0"/>
        <v>5</v>
      </c>
      <c r="P71">
        <f t="shared" si="0"/>
        <v>5</v>
      </c>
      <c r="Q71">
        <f t="shared" si="0"/>
        <v>4</v>
      </c>
      <c r="R71">
        <f t="shared" si="0"/>
        <v>3</v>
      </c>
      <c r="S71">
        <f t="shared" si="0"/>
        <v>3</v>
      </c>
      <c r="T71">
        <f t="shared" si="0"/>
        <v>5</v>
      </c>
      <c r="U71">
        <f t="shared" si="0"/>
        <v>5</v>
      </c>
      <c r="V71">
        <f t="shared" si="0"/>
        <v>5</v>
      </c>
      <c r="W71">
        <f t="shared" si="0"/>
        <v>5</v>
      </c>
      <c r="X71">
        <f t="shared" si="0"/>
        <v>4</v>
      </c>
      <c r="Y71">
        <f t="shared" si="0"/>
        <v>4</v>
      </c>
      <c r="Z71">
        <f t="shared" si="0"/>
        <v>4</v>
      </c>
      <c r="AA71">
        <f t="shared" si="0"/>
        <v>5</v>
      </c>
      <c r="AB71">
        <f>AVERAGE(C71:AA71)</f>
        <v>4.3600000000000003</v>
      </c>
    </row>
    <row r="72" spans="2:28" x14ac:dyDescent="0.35">
      <c r="B72">
        <v>2</v>
      </c>
      <c r="C72">
        <f t="shared" ref="C72:R135" si="1">IF(C4="Sangat Tidak Setuju",1,IF(C4="Tidak Setuju",2,IF(C4="Netral / Ragu-ragu",3,IF(C4="Setuju",4,5))))</f>
        <v>4</v>
      </c>
      <c r="D72">
        <f t="shared" si="1"/>
        <v>4</v>
      </c>
      <c r="E72">
        <f t="shared" si="1"/>
        <v>5</v>
      </c>
      <c r="F72">
        <f t="shared" si="1"/>
        <v>4</v>
      </c>
      <c r="G72">
        <f t="shared" si="1"/>
        <v>5</v>
      </c>
      <c r="H72">
        <f t="shared" si="1"/>
        <v>5</v>
      </c>
      <c r="I72">
        <f t="shared" si="1"/>
        <v>5</v>
      </c>
      <c r="J72">
        <f t="shared" si="1"/>
        <v>5</v>
      </c>
      <c r="K72">
        <f t="shared" si="1"/>
        <v>5</v>
      </c>
      <c r="L72">
        <f t="shared" si="1"/>
        <v>5</v>
      </c>
      <c r="M72">
        <f t="shared" si="1"/>
        <v>3</v>
      </c>
      <c r="N72">
        <f t="shared" si="1"/>
        <v>5</v>
      </c>
      <c r="O72">
        <f t="shared" si="1"/>
        <v>4</v>
      </c>
      <c r="P72">
        <f t="shared" si="1"/>
        <v>5</v>
      </c>
      <c r="Q72">
        <f t="shared" si="1"/>
        <v>4</v>
      </c>
      <c r="R72">
        <f t="shared" si="1"/>
        <v>3</v>
      </c>
      <c r="S72">
        <f t="shared" si="0"/>
        <v>3</v>
      </c>
      <c r="T72">
        <f t="shared" si="0"/>
        <v>5</v>
      </c>
      <c r="U72">
        <f t="shared" si="0"/>
        <v>5</v>
      </c>
      <c r="V72">
        <f t="shared" si="0"/>
        <v>5</v>
      </c>
      <c r="W72">
        <f t="shared" si="0"/>
        <v>4</v>
      </c>
      <c r="X72">
        <f t="shared" si="0"/>
        <v>4</v>
      </c>
      <c r="Y72">
        <f t="shared" si="0"/>
        <v>4</v>
      </c>
      <c r="Z72">
        <f t="shared" si="0"/>
        <v>4</v>
      </c>
      <c r="AA72">
        <f t="shared" si="0"/>
        <v>3</v>
      </c>
      <c r="AB72">
        <f t="shared" ref="AB72:AB135" si="2">AVERAGE(C72:AA72)</f>
        <v>4.32</v>
      </c>
    </row>
    <row r="73" spans="2:28" x14ac:dyDescent="0.35">
      <c r="B73">
        <v>3</v>
      </c>
      <c r="C73">
        <f t="shared" si="1"/>
        <v>4</v>
      </c>
      <c r="D73">
        <f t="shared" si="0"/>
        <v>4</v>
      </c>
      <c r="E73">
        <f t="shared" si="0"/>
        <v>5</v>
      </c>
      <c r="F73">
        <f t="shared" si="0"/>
        <v>4</v>
      </c>
      <c r="G73">
        <f t="shared" si="0"/>
        <v>4</v>
      </c>
      <c r="H73">
        <f t="shared" si="0"/>
        <v>5</v>
      </c>
      <c r="I73">
        <f t="shared" si="0"/>
        <v>4</v>
      </c>
      <c r="J73">
        <f t="shared" si="0"/>
        <v>4</v>
      </c>
      <c r="K73">
        <f t="shared" si="0"/>
        <v>4</v>
      </c>
      <c r="L73">
        <f t="shared" si="0"/>
        <v>5</v>
      </c>
      <c r="M73">
        <f t="shared" si="0"/>
        <v>4</v>
      </c>
      <c r="N73">
        <f t="shared" si="0"/>
        <v>5</v>
      </c>
      <c r="O73">
        <f t="shared" si="0"/>
        <v>5</v>
      </c>
      <c r="P73">
        <f t="shared" si="0"/>
        <v>4</v>
      </c>
      <c r="Q73">
        <f t="shared" si="0"/>
        <v>4</v>
      </c>
      <c r="R73">
        <f t="shared" si="0"/>
        <v>4</v>
      </c>
      <c r="S73">
        <f t="shared" si="0"/>
        <v>4</v>
      </c>
      <c r="T73">
        <f t="shared" si="0"/>
        <v>5</v>
      </c>
      <c r="U73">
        <f t="shared" si="0"/>
        <v>4</v>
      </c>
      <c r="V73">
        <f t="shared" si="0"/>
        <v>4</v>
      </c>
      <c r="W73">
        <f t="shared" si="0"/>
        <v>4</v>
      </c>
      <c r="X73">
        <f t="shared" si="0"/>
        <v>4</v>
      </c>
      <c r="Y73">
        <f t="shared" si="0"/>
        <v>4</v>
      </c>
      <c r="Z73">
        <f t="shared" si="0"/>
        <v>3</v>
      </c>
      <c r="AA73">
        <f t="shared" si="0"/>
        <v>4</v>
      </c>
      <c r="AB73">
        <f t="shared" si="2"/>
        <v>4.2</v>
      </c>
    </row>
    <row r="74" spans="2:28" x14ac:dyDescent="0.35">
      <c r="B74">
        <v>4</v>
      </c>
      <c r="C74">
        <f t="shared" si="1"/>
        <v>2</v>
      </c>
      <c r="D74">
        <f t="shared" si="0"/>
        <v>3</v>
      </c>
      <c r="E74">
        <f t="shared" si="0"/>
        <v>4</v>
      </c>
      <c r="F74">
        <f t="shared" si="0"/>
        <v>3</v>
      </c>
      <c r="G74">
        <f t="shared" si="0"/>
        <v>3</v>
      </c>
      <c r="H74">
        <f t="shared" si="0"/>
        <v>3</v>
      </c>
      <c r="I74">
        <f t="shared" si="0"/>
        <v>4</v>
      </c>
      <c r="J74">
        <f t="shared" si="0"/>
        <v>4</v>
      </c>
      <c r="K74">
        <f t="shared" si="0"/>
        <v>3</v>
      </c>
      <c r="L74">
        <f t="shared" si="0"/>
        <v>3</v>
      </c>
      <c r="M74">
        <f t="shared" si="0"/>
        <v>3</v>
      </c>
      <c r="N74">
        <f t="shared" si="0"/>
        <v>3</v>
      </c>
      <c r="O74">
        <f t="shared" si="0"/>
        <v>3</v>
      </c>
      <c r="P74">
        <f t="shared" si="0"/>
        <v>4</v>
      </c>
      <c r="Q74">
        <f t="shared" si="0"/>
        <v>2</v>
      </c>
      <c r="R74">
        <f t="shared" si="0"/>
        <v>2</v>
      </c>
      <c r="S74">
        <f t="shared" si="0"/>
        <v>2</v>
      </c>
      <c r="T74">
        <f t="shared" si="0"/>
        <v>3</v>
      </c>
      <c r="U74">
        <f t="shared" si="0"/>
        <v>4</v>
      </c>
      <c r="V74">
        <f t="shared" si="0"/>
        <v>4</v>
      </c>
      <c r="W74">
        <f t="shared" si="0"/>
        <v>4</v>
      </c>
      <c r="X74">
        <f t="shared" si="0"/>
        <v>2</v>
      </c>
      <c r="Y74">
        <f t="shared" si="0"/>
        <v>2</v>
      </c>
      <c r="Z74">
        <f t="shared" si="0"/>
        <v>3</v>
      </c>
      <c r="AA74">
        <f t="shared" si="0"/>
        <v>3</v>
      </c>
      <c r="AB74">
        <f t="shared" si="2"/>
        <v>3.04</v>
      </c>
    </row>
    <row r="75" spans="2:28" x14ac:dyDescent="0.35">
      <c r="B75">
        <v>5</v>
      </c>
      <c r="C75">
        <f t="shared" si="1"/>
        <v>3</v>
      </c>
      <c r="D75">
        <f t="shared" si="0"/>
        <v>3</v>
      </c>
      <c r="E75">
        <f t="shared" si="0"/>
        <v>3</v>
      </c>
      <c r="F75">
        <f t="shared" si="0"/>
        <v>3</v>
      </c>
      <c r="G75">
        <f t="shared" si="0"/>
        <v>3</v>
      </c>
      <c r="H75">
        <f t="shared" si="0"/>
        <v>3</v>
      </c>
      <c r="I75">
        <f t="shared" si="0"/>
        <v>3</v>
      </c>
      <c r="J75">
        <f t="shared" si="0"/>
        <v>3</v>
      </c>
      <c r="K75">
        <f t="shared" si="0"/>
        <v>3</v>
      </c>
      <c r="L75">
        <f t="shared" si="0"/>
        <v>3</v>
      </c>
      <c r="M75">
        <f t="shared" si="0"/>
        <v>3</v>
      </c>
      <c r="N75">
        <f t="shared" si="0"/>
        <v>3</v>
      </c>
      <c r="O75">
        <f t="shared" si="0"/>
        <v>3</v>
      </c>
      <c r="P75">
        <f t="shared" si="0"/>
        <v>3</v>
      </c>
      <c r="Q75">
        <f t="shared" si="0"/>
        <v>3</v>
      </c>
      <c r="R75">
        <f t="shared" si="0"/>
        <v>3</v>
      </c>
      <c r="S75">
        <f t="shared" si="0"/>
        <v>3</v>
      </c>
      <c r="T75">
        <f t="shared" si="0"/>
        <v>3</v>
      </c>
      <c r="U75">
        <f t="shared" si="0"/>
        <v>3</v>
      </c>
      <c r="V75">
        <f t="shared" si="0"/>
        <v>3</v>
      </c>
      <c r="W75">
        <f t="shared" si="0"/>
        <v>3</v>
      </c>
      <c r="X75">
        <f t="shared" si="0"/>
        <v>2</v>
      </c>
      <c r="Y75">
        <f t="shared" si="0"/>
        <v>2</v>
      </c>
      <c r="Z75">
        <f t="shared" si="0"/>
        <v>3</v>
      </c>
      <c r="AA75">
        <f t="shared" si="0"/>
        <v>3</v>
      </c>
      <c r="AB75">
        <f t="shared" si="2"/>
        <v>2.92</v>
      </c>
    </row>
    <row r="76" spans="2:28" x14ac:dyDescent="0.35">
      <c r="B76">
        <v>6</v>
      </c>
      <c r="C76">
        <f t="shared" si="1"/>
        <v>2</v>
      </c>
      <c r="D76">
        <f t="shared" si="0"/>
        <v>4</v>
      </c>
      <c r="E76">
        <f t="shared" si="0"/>
        <v>5</v>
      </c>
      <c r="F76">
        <f t="shared" si="0"/>
        <v>5</v>
      </c>
      <c r="G76">
        <f t="shared" si="0"/>
        <v>4</v>
      </c>
      <c r="H76">
        <f t="shared" si="0"/>
        <v>5</v>
      </c>
      <c r="I76">
        <f t="shared" si="0"/>
        <v>4</v>
      </c>
      <c r="J76">
        <f t="shared" si="0"/>
        <v>4</v>
      </c>
      <c r="K76">
        <f t="shared" si="0"/>
        <v>4</v>
      </c>
      <c r="L76">
        <f t="shared" si="0"/>
        <v>4</v>
      </c>
      <c r="M76">
        <f t="shared" si="0"/>
        <v>5</v>
      </c>
      <c r="N76">
        <f t="shared" si="0"/>
        <v>4</v>
      </c>
      <c r="O76">
        <f t="shared" si="0"/>
        <v>5</v>
      </c>
      <c r="P76">
        <f t="shared" si="0"/>
        <v>4</v>
      </c>
      <c r="Q76">
        <f t="shared" si="0"/>
        <v>3</v>
      </c>
      <c r="R76">
        <f t="shared" si="0"/>
        <v>4</v>
      </c>
      <c r="S76">
        <f t="shared" si="0"/>
        <v>3</v>
      </c>
      <c r="T76">
        <f t="shared" si="0"/>
        <v>4</v>
      </c>
      <c r="U76">
        <f t="shared" si="0"/>
        <v>5</v>
      </c>
      <c r="V76">
        <f t="shared" si="0"/>
        <v>5</v>
      </c>
      <c r="W76">
        <f t="shared" si="0"/>
        <v>2</v>
      </c>
      <c r="X76">
        <f t="shared" si="0"/>
        <v>3</v>
      </c>
      <c r="Y76">
        <f t="shared" si="0"/>
        <v>4</v>
      </c>
      <c r="Z76">
        <f t="shared" si="0"/>
        <v>2</v>
      </c>
      <c r="AA76">
        <f t="shared" si="0"/>
        <v>4</v>
      </c>
      <c r="AB76">
        <f t="shared" si="2"/>
        <v>3.92</v>
      </c>
    </row>
    <row r="77" spans="2:28" x14ac:dyDescent="0.35">
      <c r="B77">
        <v>7</v>
      </c>
      <c r="C77">
        <f t="shared" si="1"/>
        <v>4</v>
      </c>
      <c r="D77">
        <f t="shared" si="0"/>
        <v>5</v>
      </c>
      <c r="E77">
        <f t="shared" si="0"/>
        <v>5</v>
      </c>
      <c r="F77">
        <f t="shared" si="0"/>
        <v>5</v>
      </c>
      <c r="G77">
        <f t="shared" si="0"/>
        <v>5</v>
      </c>
      <c r="H77">
        <f t="shared" si="0"/>
        <v>5</v>
      </c>
      <c r="I77">
        <f t="shared" si="0"/>
        <v>4</v>
      </c>
      <c r="J77">
        <f t="shared" si="0"/>
        <v>4</v>
      </c>
      <c r="K77">
        <f t="shared" si="0"/>
        <v>5</v>
      </c>
      <c r="L77">
        <f t="shared" si="0"/>
        <v>5</v>
      </c>
      <c r="M77">
        <f t="shared" si="0"/>
        <v>4</v>
      </c>
      <c r="N77">
        <f t="shared" si="0"/>
        <v>5</v>
      </c>
      <c r="O77">
        <f t="shared" si="0"/>
        <v>4</v>
      </c>
      <c r="P77">
        <f t="shared" si="0"/>
        <v>5</v>
      </c>
      <c r="Q77">
        <f t="shared" si="0"/>
        <v>3</v>
      </c>
      <c r="R77">
        <f t="shared" si="0"/>
        <v>4</v>
      </c>
      <c r="S77">
        <f t="shared" si="0"/>
        <v>4</v>
      </c>
      <c r="T77">
        <f t="shared" si="0"/>
        <v>4</v>
      </c>
      <c r="U77">
        <f t="shared" si="0"/>
        <v>4</v>
      </c>
      <c r="V77">
        <f t="shared" si="0"/>
        <v>4</v>
      </c>
      <c r="W77">
        <f t="shared" si="0"/>
        <v>5</v>
      </c>
      <c r="X77">
        <f t="shared" si="0"/>
        <v>2</v>
      </c>
      <c r="Y77">
        <f t="shared" si="0"/>
        <v>5</v>
      </c>
      <c r="Z77">
        <f t="shared" si="0"/>
        <v>4</v>
      </c>
      <c r="AA77">
        <f t="shared" si="0"/>
        <v>4</v>
      </c>
      <c r="AB77">
        <f t="shared" si="2"/>
        <v>4.32</v>
      </c>
    </row>
    <row r="78" spans="2:28" x14ac:dyDescent="0.35">
      <c r="B78">
        <v>8</v>
      </c>
      <c r="C78">
        <f t="shared" si="1"/>
        <v>4</v>
      </c>
      <c r="D78">
        <f t="shared" si="0"/>
        <v>5</v>
      </c>
      <c r="E78">
        <f t="shared" si="0"/>
        <v>5</v>
      </c>
      <c r="F78">
        <f t="shared" si="0"/>
        <v>4</v>
      </c>
      <c r="G78">
        <f t="shared" si="0"/>
        <v>4</v>
      </c>
      <c r="H78">
        <f t="shared" si="0"/>
        <v>4</v>
      </c>
      <c r="I78">
        <f t="shared" si="0"/>
        <v>4</v>
      </c>
      <c r="J78">
        <f t="shared" si="0"/>
        <v>4</v>
      </c>
      <c r="K78">
        <f t="shared" si="0"/>
        <v>4</v>
      </c>
      <c r="L78">
        <f t="shared" si="0"/>
        <v>4</v>
      </c>
      <c r="M78">
        <f t="shared" si="0"/>
        <v>4</v>
      </c>
      <c r="N78">
        <f t="shared" si="0"/>
        <v>4</v>
      </c>
      <c r="O78">
        <f t="shared" si="0"/>
        <v>4</v>
      </c>
      <c r="P78">
        <f t="shared" si="0"/>
        <v>4</v>
      </c>
      <c r="Q78">
        <f t="shared" si="0"/>
        <v>4</v>
      </c>
      <c r="R78">
        <f t="shared" si="0"/>
        <v>3</v>
      </c>
      <c r="S78">
        <f t="shared" si="0"/>
        <v>3</v>
      </c>
      <c r="T78">
        <f t="shared" si="0"/>
        <v>4</v>
      </c>
      <c r="U78">
        <f t="shared" si="0"/>
        <v>4</v>
      </c>
      <c r="V78">
        <f t="shared" si="0"/>
        <v>4</v>
      </c>
      <c r="W78">
        <f t="shared" si="0"/>
        <v>4</v>
      </c>
      <c r="X78">
        <f t="shared" si="0"/>
        <v>4</v>
      </c>
      <c r="Y78">
        <f t="shared" si="0"/>
        <v>3</v>
      </c>
      <c r="Z78">
        <f t="shared" si="0"/>
        <v>4</v>
      </c>
      <c r="AA78">
        <f t="shared" si="0"/>
        <v>4</v>
      </c>
      <c r="AB78">
        <f t="shared" si="2"/>
        <v>3.96</v>
      </c>
    </row>
    <row r="79" spans="2:28" x14ac:dyDescent="0.35">
      <c r="B79">
        <v>9</v>
      </c>
      <c r="C79">
        <f t="shared" si="1"/>
        <v>3</v>
      </c>
      <c r="D79">
        <f t="shared" si="0"/>
        <v>3</v>
      </c>
      <c r="E79">
        <f t="shared" si="0"/>
        <v>4</v>
      </c>
      <c r="F79">
        <f t="shared" si="0"/>
        <v>4</v>
      </c>
      <c r="G79">
        <f t="shared" si="0"/>
        <v>3</v>
      </c>
      <c r="H79">
        <f t="shared" si="0"/>
        <v>3</v>
      </c>
      <c r="I79">
        <f t="shared" si="0"/>
        <v>3</v>
      </c>
      <c r="J79">
        <f t="shared" si="0"/>
        <v>3</v>
      </c>
      <c r="K79">
        <f t="shared" si="0"/>
        <v>3</v>
      </c>
      <c r="L79">
        <f t="shared" si="0"/>
        <v>3</v>
      </c>
      <c r="M79">
        <f t="shared" si="0"/>
        <v>3</v>
      </c>
      <c r="N79">
        <f t="shared" si="0"/>
        <v>4</v>
      </c>
      <c r="O79">
        <f t="shared" si="0"/>
        <v>4</v>
      </c>
      <c r="P79">
        <f t="shared" si="0"/>
        <v>3</v>
      </c>
      <c r="Q79">
        <f t="shared" si="0"/>
        <v>3</v>
      </c>
      <c r="R79">
        <f t="shared" si="0"/>
        <v>3</v>
      </c>
      <c r="S79">
        <f t="shared" si="0"/>
        <v>3</v>
      </c>
      <c r="T79">
        <f t="shared" si="0"/>
        <v>3</v>
      </c>
      <c r="U79">
        <f t="shared" si="0"/>
        <v>3</v>
      </c>
      <c r="V79">
        <f t="shared" si="0"/>
        <v>3</v>
      </c>
      <c r="W79">
        <f t="shared" si="0"/>
        <v>4</v>
      </c>
      <c r="X79">
        <f t="shared" si="0"/>
        <v>3</v>
      </c>
      <c r="Y79">
        <f t="shared" si="0"/>
        <v>3</v>
      </c>
      <c r="Z79">
        <f t="shared" si="0"/>
        <v>3</v>
      </c>
      <c r="AA79">
        <f t="shared" si="0"/>
        <v>3</v>
      </c>
      <c r="AB79">
        <f t="shared" si="2"/>
        <v>3.2</v>
      </c>
    </row>
    <row r="80" spans="2:28" x14ac:dyDescent="0.35">
      <c r="B80">
        <v>10</v>
      </c>
      <c r="C80">
        <f t="shared" si="1"/>
        <v>4</v>
      </c>
      <c r="D80">
        <f t="shared" si="0"/>
        <v>5</v>
      </c>
      <c r="E80">
        <f t="shared" si="0"/>
        <v>5</v>
      </c>
      <c r="F80">
        <f t="shared" si="0"/>
        <v>4</v>
      </c>
      <c r="G80">
        <f t="shared" si="0"/>
        <v>4</v>
      </c>
      <c r="H80">
        <f t="shared" si="0"/>
        <v>4</v>
      </c>
      <c r="I80">
        <f t="shared" si="0"/>
        <v>4</v>
      </c>
      <c r="J80">
        <f t="shared" si="0"/>
        <v>5</v>
      </c>
      <c r="K80">
        <f t="shared" si="0"/>
        <v>4</v>
      </c>
      <c r="L80">
        <f t="shared" si="0"/>
        <v>3</v>
      </c>
      <c r="M80">
        <f t="shared" si="0"/>
        <v>5</v>
      </c>
      <c r="N80">
        <f t="shared" si="0"/>
        <v>4</v>
      </c>
      <c r="O80">
        <f t="shared" si="0"/>
        <v>3</v>
      </c>
      <c r="P80">
        <f t="shared" si="0"/>
        <v>4</v>
      </c>
      <c r="Q80">
        <f t="shared" si="0"/>
        <v>3</v>
      </c>
      <c r="R80">
        <f t="shared" si="0"/>
        <v>3</v>
      </c>
      <c r="S80">
        <f t="shared" si="0"/>
        <v>3</v>
      </c>
      <c r="T80">
        <f t="shared" si="0"/>
        <v>3</v>
      </c>
      <c r="U80">
        <f t="shared" si="0"/>
        <v>3</v>
      </c>
      <c r="V80">
        <f t="shared" si="0"/>
        <v>3</v>
      </c>
      <c r="W80">
        <f t="shared" si="0"/>
        <v>3</v>
      </c>
      <c r="X80">
        <f t="shared" si="0"/>
        <v>4</v>
      </c>
      <c r="Y80">
        <f t="shared" si="0"/>
        <v>4</v>
      </c>
      <c r="Z80">
        <f t="shared" si="0"/>
        <v>3</v>
      </c>
      <c r="AA80">
        <f t="shared" si="0"/>
        <v>3</v>
      </c>
      <c r="AB80">
        <f t="shared" si="2"/>
        <v>3.72</v>
      </c>
    </row>
    <row r="81" spans="2:28" x14ac:dyDescent="0.35">
      <c r="B81">
        <v>11</v>
      </c>
      <c r="C81">
        <f t="shared" si="1"/>
        <v>3</v>
      </c>
      <c r="D81">
        <f t="shared" si="0"/>
        <v>4</v>
      </c>
      <c r="E81">
        <f t="shared" si="0"/>
        <v>5</v>
      </c>
      <c r="F81">
        <f t="shared" si="0"/>
        <v>4</v>
      </c>
      <c r="G81">
        <f t="shared" si="0"/>
        <v>5</v>
      </c>
      <c r="H81">
        <f t="shared" si="0"/>
        <v>5</v>
      </c>
      <c r="I81">
        <f t="shared" si="0"/>
        <v>5</v>
      </c>
      <c r="J81">
        <f t="shared" si="0"/>
        <v>5</v>
      </c>
      <c r="K81">
        <f t="shared" si="0"/>
        <v>4</v>
      </c>
      <c r="L81">
        <f t="shared" si="0"/>
        <v>5</v>
      </c>
      <c r="M81">
        <f t="shared" si="0"/>
        <v>4</v>
      </c>
      <c r="N81">
        <f t="shared" si="0"/>
        <v>4</v>
      </c>
      <c r="O81">
        <f t="shared" si="0"/>
        <v>5</v>
      </c>
      <c r="P81">
        <f t="shared" si="0"/>
        <v>4</v>
      </c>
      <c r="Q81">
        <f t="shared" si="0"/>
        <v>2</v>
      </c>
      <c r="R81">
        <f t="shared" si="0"/>
        <v>3</v>
      </c>
      <c r="S81">
        <f t="shared" si="0"/>
        <v>3</v>
      </c>
      <c r="T81">
        <f t="shared" si="0"/>
        <v>4</v>
      </c>
      <c r="U81">
        <f t="shared" si="0"/>
        <v>4</v>
      </c>
      <c r="V81">
        <f t="shared" si="0"/>
        <v>4</v>
      </c>
      <c r="W81">
        <f t="shared" si="0"/>
        <v>3</v>
      </c>
      <c r="X81">
        <f t="shared" si="0"/>
        <v>4</v>
      </c>
      <c r="Y81">
        <f t="shared" si="0"/>
        <v>4</v>
      </c>
      <c r="Z81">
        <f t="shared" si="0"/>
        <v>3</v>
      </c>
      <c r="AA81">
        <f t="shared" si="0"/>
        <v>5</v>
      </c>
      <c r="AB81">
        <f t="shared" si="2"/>
        <v>4.04</v>
      </c>
    </row>
    <row r="82" spans="2:28" x14ac:dyDescent="0.35">
      <c r="B82">
        <v>12</v>
      </c>
      <c r="C82">
        <f t="shared" si="1"/>
        <v>3</v>
      </c>
      <c r="D82">
        <f t="shared" si="0"/>
        <v>3</v>
      </c>
      <c r="E82">
        <f t="shared" si="0"/>
        <v>4</v>
      </c>
      <c r="F82">
        <f t="shared" si="0"/>
        <v>4</v>
      </c>
      <c r="G82">
        <f t="shared" si="0"/>
        <v>3</v>
      </c>
      <c r="H82">
        <f t="shared" si="0"/>
        <v>2</v>
      </c>
      <c r="I82">
        <f t="shared" si="0"/>
        <v>2</v>
      </c>
      <c r="J82">
        <f t="shared" ref="D82:AA92" si="3">IF(J14="Sangat Tidak Setuju",1,IF(J14="Tidak Setuju",2,IF(J14="Netral / Ragu-ragu",3,IF(J14="Setuju",4,5))))</f>
        <v>3</v>
      </c>
      <c r="K82">
        <f t="shared" si="3"/>
        <v>4</v>
      </c>
      <c r="L82">
        <f t="shared" si="3"/>
        <v>4</v>
      </c>
      <c r="M82">
        <f t="shared" si="3"/>
        <v>4</v>
      </c>
      <c r="N82">
        <f t="shared" si="3"/>
        <v>4</v>
      </c>
      <c r="O82">
        <f t="shared" si="3"/>
        <v>4</v>
      </c>
      <c r="P82">
        <f t="shared" si="3"/>
        <v>4</v>
      </c>
      <c r="Q82">
        <f t="shared" si="3"/>
        <v>2</v>
      </c>
      <c r="R82">
        <f t="shared" si="3"/>
        <v>2</v>
      </c>
      <c r="S82">
        <f t="shared" si="3"/>
        <v>2</v>
      </c>
      <c r="T82">
        <f t="shared" si="3"/>
        <v>4</v>
      </c>
      <c r="U82">
        <f t="shared" si="3"/>
        <v>4</v>
      </c>
      <c r="V82">
        <f t="shared" si="3"/>
        <v>4</v>
      </c>
      <c r="W82">
        <f t="shared" si="3"/>
        <v>4</v>
      </c>
      <c r="X82">
        <f t="shared" si="3"/>
        <v>4</v>
      </c>
      <c r="Y82">
        <f t="shared" si="3"/>
        <v>4</v>
      </c>
      <c r="Z82">
        <f t="shared" si="3"/>
        <v>4</v>
      </c>
      <c r="AA82">
        <f t="shared" si="3"/>
        <v>3</v>
      </c>
      <c r="AB82">
        <f t="shared" si="2"/>
        <v>3.4</v>
      </c>
    </row>
    <row r="83" spans="2:28" x14ac:dyDescent="0.35">
      <c r="B83">
        <v>13</v>
      </c>
      <c r="C83">
        <f t="shared" si="1"/>
        <v>5</v>
      </c>
      <c r="D83">
        <f t="shared" si="3"/>
        <v>4</v>
      </c>
      <c r="E83">
        <f t="shared" si="3"/>
        <v>5</v>
      </c>
      <c r="F83">
        <f t="shared" si="3"/>
        <v>5</v>
      </c>
      <c r="G83">
        <f t="shared" si="3"/>
        <v>5</v>
      </c>
      <c r="H83">
        <f t="shared" si="3"/>
        <v>5</v>
      </c>
      <c r="I83">
        <f t="shared" si="3"/>
        <v>5</v>
      </c>
      <c r="J83">
        <f t="shared" si="3"/>
        <v>5</v>
      </c>
      <c r="K83">
        <f t="shared" si="3"/>
        <v>4</v>
      </c>
      <c r="L83">
        <f t="shared" si="3"/>
        <v>5</v>
      </c>
      <c r="M83">
        <f t="shared" si="3"/>
        <v>5</v>
      </c>
      <c r="N83">
        <f t="shared" si="3"/>
        <v>5</v>
      </c>
      <c r="O83">
        <f t="shared" si="3"/>
        <v>4</v>
      </c>
      <c r="P83">
        <f t="shared" si="3"/>
        <v>4</v>
      </c>
      <c r="Q83">
        <f t="shared" si="3"/>
        <v>5</v>
      </c>
      <c r="R83">
        <f t="shared" si="3"/>
        <v>5</v>
      </c>
      <c r="S83">
        <f t="shared" si="3"/>
        <v>5</v>
      </c>
      <c r="T83">
        <f t="shared" si="3"/>
        <v>5</v>
      </c>
      <c r="U83">
        <f t="shared" si="3"/>
        <v>5</v>
      </c>
      <c r="V83">
        <f t="shared" si="3"/>
        <v>5</v>
      </c>
      <c r="W83">
        <f t="shared" si="3"/>
        <v>5</v>
      </c>
      <c r="X83">
        <f t="shared" si="3"/>
        <v>5</v>
      </c>
      <c r="Y83">
        <f t="shared" si="3"/>
        <v>5</v>
      </c>
      <c r="Z83">
        <f t="shared" si="3"/>
        <v>5</v>
      </c>
      <c r="AA83">
        <f t="shared" si="3"/>
        <v>4</v>
      </c>
      <c r="AB83">
        <f t="shared" si="2"/>
        <v>4.8</v>
      </c>
    </row>
    <row r="84" spans="2:28" x14ac:dyDescent="0.35">
      <c r="B84">
        <v>14</v>
      </c>
      <c r="C84">
        <f t="shared" si="1"/>
        <v>3</v>
      </c>
      <c r="D84">
        <f t="shared" si="3"/>
        <v>4</v>
      </c>
      <c r="E84">
        <f t="shared" si="3"/>
        <v>4</v>
      </c>
      <c r="F84">
        <f t="shared" si="3"/>
        <v>4</v>
      </c>
      <c r="G84">
        <f t="shared" si="3"/>
        <v>5</v>
      </c>
      <c r="H84">
        <f t="shared" si="3"/>
        <v>5</v>
      </c>
      <c r="I84">
        <f t="shared" si="3"/>
        <v>4</v>
      </c>
      <c r="J84">
        <f t="shared" si="3"/>
        <v>5</v>
      </c>
      <c r="K84">
        <f t="shared" si="3"/>
        <v>4</v>
      </c>
      <c r="L84">
        <f t="shared" si="3"/>
        <v>4</v>
      </c>
      <c r="M84">
        <f t="shared" si="3"/>
        <v>4</v>
      </c>
      <c r="N84">
        <f t="shared" si="3"/>
        <v>4</v>
      </c>
      <c r="O84">
        <f t="shared" si="3"/>
        <v>4</v>
      </c>
      <c r="P84">
        <f t="shared" si="3"/>
        <v>4</v>
      </c>
      <c r="Q84">
        <f t="shared" si="3"/>
        <v>4</v>
      </c>
      <c r="R84">
        <f t="shared" si="3"/>
        <v>4</v>
      </c>
      <c r="S84">
        <f t="shared" si="3"/>
        <v>3</v>
      </c>
      <c r="T84">
        <f t="shared" si="3"/>
        <v>5</v>
      </c>
      <c r="U84">
        <f t="shared" si="3"/>
        <v>5</v>
      </c>
      <c r="V84">
        <f t="shared" si="3"/>
        <v>5</v>
      </c>
      <c r="W84">
        <f t="shared" si="3"/>
        <v>4</v>
      </c>
      <c r="X84">
        <f t="shared" si="3"/>
        <v>4</v>
      </c>
      <c r="Y84">
        <f t="shared" si="3"/>
        <v>4</v>
      </c>
      <c r="Z84">
        <f t="shared" si="3"/>
        <v>5</v>
      </c>
      <c r="AA84">
        <f t="shared" si="3"/>
        <v>4</v>
      </c>
      <c r="AB84">
        <f t="shared" si="2"/>
        <v>4.2</v>
      </c>
    </row>
    <row r="85" spans="2:28" x14ac:dyDescent="0.35">
      <c r="B85">
        <v>15</v>
      </c>
      <c r="C85">
        <f t="shared" si="1"/>
        <v>5</v>
      </c>
      <c r="D85">
        <f t="shared" si="3"/>
        <v>4</v>
      </c>
      <c r="E85">
        <f t="shared" si="3"/>
        <v>5</v>
      </c>
      <c r="F85">
        <f t="shared" si="3"/>
        <v>5</v>
      </c>
      <c r="G85">
        <f t="shared" si="3"/>
        <v>5</v>
      </c>
      <c r="H85">
        <f t="shared" si="3"/>
        <v>5</v>
      </c>
      <c r="I85">
        <f t="shared" si="3"/>
        <v>5</v>
      </c>
      <c r="J85">
        <f t="shared" si="3"/>
        <v>5</v>
      </c>
      <c r="K85">
        <f t="shared" si="3"/>
        <v>5</v>
      </c>
      <c r="L85">
        <f t="shared" si="3"/>
        <v>5</v>
      </c>
      <c r="M85">
        <f t="shared" si="3"/>
        <v>5</v>
      </c>
      <c r="N85">
        <f t="shared" si="3"/>
        <v>5</v>
      </c>
      <c r="O85">
        <f t="shared" si="3"/>
        <v>5</v>
      </c>
      <c r="P85">
        <f t="shared" si="3"/>
        <v>5</v>
      </c>
      <c r="Q85">
        <f t="shared" si="3"/>
        <v>5</v>
      </c>
      <c r="R85">
        <f t="shared" si="3"/>
        <v>4</v>
      </c>
      <c r="S85">
        <f t="shared" si="3"/>
        <v>4</v>
      </c>
      <c r="T85">
        <f t="shared" si="3"/>
        <v>5</v>
      </c>
      <c r="U85">
        <f t="shared" si="3"/>
        <v>5</v>
      </c>
      <c r="V85">
        <f t="shared" si="3"/>
        <v>5</v>
      </c>
      <c r="W85">
        <f t="shared" si="3"/>
        <v>4</v>
      </c>
      <c r="X85">
        <f t="shared" si="3"/>
        <v>4</v>
      </c>
      <c r="Y85">
        <f t="shared" si="3"/>
        <v>5</v>
      </c>
      <c r="Z85">
        <f t="shared" si="3"/>
        <v>4</v>
      </c>
      <c r="AA85">
        <f t="shared" si="3"/>
        <v>4</v>
      </c>
      <c r="AB85">
        <f t="shared" si="2"/>
        <v>4.72</v>
      </c>
    </row>
    <row r="86" spans="2:28" x14ac:dyDescent="0.35">
      <c r="B86">
        <v>16</v>
      </c>
      <c r="C86">
        <f t="shared" si="1"/>
        <v>4</v>
      </c>
      <c r="D86">
        <f t="shared" si="3"/>
        <v>4</v>
      </c>
      <c r="E86">
        <f t="shared" si="3"/>
        <v>4</v>
      </c>
      <c r="F86">
        <f t="shared" si="3"/>
        <v>3</v>
      </c>
      <c r="G86">
        <f t="shared" si="3"/>
        <v>4</v>
      </c>
      <c r="H86">
        <f t="shared" si="3"/>
        <v>3</v>
      </c>
      <c r="I86">
        <f t="shared" si="3"/>
        <v>4</v>
      </c>
      <c r="J86">
        <f t="shared" si="3"/>
        <v>4</v>
      </c>
      <c r="K86">
        <f t="shared" si="3"/>
        <v>3</v>
      </c>
      <c r="L86">
        <f t="shared" si="3"/>
        <v>4</v>
      </c>
      <c r="M86">
        <f t="shared" si="3"/>
        <v>4</v>
      </c>
      <c r="N86">
        <f t="shared" si="3"/>
        <v>4</v>
      </c>
      <c r="O86">
        <f t="shared" si="3"/>
        <v>3</v>
      </c>
      <c r="P86">
        <f t="shared" si="3"/>
        <v>4</v>
      </c>
      <c r="Q86">
        <f t="shared" si="3"/>
        <v>3</v>
      </c>
      <c r="R86">
        <f t="shared" si="3"/>
        <v>4</v>
      </c>
      <c r="S86">
        <f t="shared" si="3"/>
        <v>4</v>
      </c>
      <c r="T86">
        <f t="shared" si="3"/>
        <v>4</v>
      </c>
      <c r="U86">
        <f t="shared" si="3"/>
        <v>4</v>
      </c>
      <c r="V86">
        <f t="shared" si="3"/>
        <v>4</v>
      </c>
      <c r="W86">
        <f t="shared" si="3"/>
        <v>4</v>
      </c>
      <c r="X86">
        <f t="shared" si="3"/>
        <v>3</v>
      </c>
      <c r="Y86">
        <f t="shared" si="3"/>
        <v>4</v>
      </c>
      <c r="Z86">
        <f t="shared" si="3"/>
        <v>4</v>
      </c>
      <c r="AA86">
        <f t="shared" si="3"/>
        <v>4</v>
      </c>
      <c r="AB86">
        <f t="shared" si="2"/>
        <v>3.76</v>
      </c>
    </row>
    <row r="87" spans="2:28" x14ac:dyDescent="0.35">
      <c r="B87">
        <v>17</v>
      </c>
      <c r="C87">
        <f t="shared" si="1"/>
        <v>4</v>
      </c>
      <c r="D87">
        <f t="shared" si="3"/>
        <v>4</v>
      </c>
      <c r="E87">
        <f t="shared" si="3"/>
        <v>4</v>
      </c>
      <c r="F87">
        <f t="shared" si="3"/>
        <v>4</v>
      </c>
      <c r="G87">
        <f t="shared" si="3"/>
        <v>4</v>
      </c>
      <c r="H87">
        <f t="shared" si="3"/>
        <v>5</v>
      </c>
      <c r="I87">
        <f t="shared" si="3"/>
        <v>5</v>
      </c>
      <c r="J87">
        <f t="shared" si="3"/>
        <v>4</v>
      </c>
      <c r="K87">
        <f t="shared" si="3"/>
        <v>5</v>
      </c>
      <c r="L87">
        <f t="shared" si="3"/>
        <v>4</v>
      </c>
      <c r="M87">
        <f t="shared" si="3"/>
        <v>5</v>
      </c>
      <c r="N87">
        <f t="shared" si="3"/>
        <v>4</v>
      </c>
      <c r="O87">
        <f t="shared" si="3"/>
        <v>5</v>
      </c>
      <c r="P87">
        <f t="shared" si="3"/>
        <v>5</v>
      </c>
      <c r="Q87">
        <f t="shared" si="3"/>
        <v>4</v>
      </c>
      <c r="R87">
        <f t="shared" si="3"/>
        <v>3</v>
      </c>
      <c r="S87">
        <f t="shared" si="3"/>
        <v>3</v>
      </c>
      <c r="T87">
        <f t="shared" si="3"/>
        <v>5</v>
      </c>
      <c r="U87">
        <f t="shared" si="3"/>
        <v>5</v>
      </c>
      <c r="V87">
        <f t="shared" si="3"/>
        <v>5</v>
      </c>
      <c r="W87">
        <f t="shared" si="3"/>
        <v>5</v>
      </c>
      <c r="X87">
        <f t="shared" si="3"/>
        <v>4</v>
      </c>
      <c r="Y87">
        <f t="shared" si="3"/>
        <v>4</v>
      </c>
      <c r="Z87">
        <f t="shared" si="3"/>
        <v>4</v>
      </c>
      <c r="AA87">
        <f t="shared" si="3"/>
        <v>5</v>
      </c>
      <c r="AB87">
        <f t="shared" si="2"/>
        <v>4.3600000000000003</v>
      </c>
    </row>
    <row r="88" spans="2:28" x14ac:dyDescent="0.35">
      <c r="B88">
        <v>18</v>
      </c>
      <c r="C88">
        <f t="shared" si="1"/>
        <v>3</v>
      </c>
      <c r="D88">
        <f t="shared" si="3"/>
        <v>3</v>
      </c>
      <c r="E88">
        <f t="shared" si="3"/>
        <v>3</v>
      </c>
      <c r="F88">
        <f t="shared" si="3"/>
        <v>3</v>
      </c>
      <c r="G88">
        <f t="shared" si="3"/>
        <v>3</v>
      </c>
      <c r="H88">
        <f t="shared" si="3"/>
        <v>3</v>
      </c>
      <c r="I88">
        <f t="shared" si="3"/>
        <v>3</v>
      </c>
      <c r="J88">
        <f t="shared" si="3"/>
        <v>3</v>
      </c>
      <c r="K88">
        <f t="shared" si="3"/>
        <v>3</v>
      </c>
      <c r="L88">
        <f t="shared" si="3"/>
        <v>3</v>
      </c>
      <c r="M88">
        <f t="shared" si="3"/>
        <v>3</v>
      </c>
      <c r="N88">
        <f t="shared" si="3"/>
        <v>3</v>
      </c>
      <c r="O88">
        <f t="shared" si="3"/>
        <v>3</v>
      </c>
      <c r="P88">
        <f t="shared" si="3"/>
        <v>3</v>
      </c>
      <c r="Q88">
        <f t="shared" si="3"/>
        <v>2</v>
      </c>
      <c r="R88">
        <f t="shared" si="3"/>
        <v>2</v>
      </c>
      <c r="S88">
        <f t="shared" si="3"/>
        <v>2</v>
      </c>
      <c r="T88">
        <f t="shared" si="3"/>
        <v>3</v>
      </c>
      <c r="U88">
        <f t="shared" si="3"/>
        <v>3</v>
      </c>
      <c r="V88">
        <f t="shared" si="3"/>
        <v>3</v>
      </c>
      <c r="W88">
        <f t="shared" si="3"/>
        <v>3</v>
      </c>
      <c r="X88">
        <f t="shared" si="3"/>
        <v>3</v>
      </c>
      <c r="Y88">
        <f t="shared" si="3"/>
        <v>3</v>
      </c>
      <c r="Z88">
        <f t="shared" si="3"/>
        <v>3</v>
      </c>
      <c r="AA88">
        <f t="shared" si="3"/>
        <v>2</v>
      </c>
      <c r="AB88">
        <f t="shared" si="2"/>
        <v>2.84</v>
      </c>
    </row>
    <row r="89" spans="2:28" x14ac:dyDescent="0.35">
      <c r="B89">
        <v>19</v>
      </c>
      <c r="C89">
        <f t="shared" si="1"/>
        <v>3</v>
      </c>
      <c r="D89">
        <f t="shared" si="3"/>
        <v>3</v>
      </c>
      <c r="E89">
        <f t="shared" si="3"/>
        <v>3</v>
      </c>
      <c r="F89">
        <f t="shared" si="3"/>
        <v>3</v>
      </c>
      <c r="G89">
        <f t="shared" si="3"/>
        <v>3</v>
      </c>
      <c r="H89">
        <f t="shared" si="3"/>
        <v>3</v>
      </c>
      <c r="I89">
        <f t="shared" si="3"/>
        <v>3</v>
      </c>
      <c r="J89">
        <f t="shared" si="3"/>
        <v>3</v>
      </c>
      <c r="K89">
        <f t="shared" si="3"/>
        <v>3</v>
      </c>
      <c r="L89">
        <f t="shared" si="3"/>
        <v>3</v>
      </c>
      <c r="M89">
        <f t="shared" si="3"/>
        <v>3</v>
      </c>
      <c r="N89">
        <f t="shared" si="3"/>
        <v>3</v>
      </c>
      <c r="O89">
        <f t="shared" si="3"/>
        <v>3</v>
      </c>
      <c r="P89">
        <f t="shared" si="3"/>
        <v>3</v>
      </c>
      <c r="Q89">
        <f t="shared" si="3"/>
        <v>3</v>
      </c>
      <c r="R89">
        <f t="shared" si="3"/>
        <v>3</v>
      </c>
      <c r="S89">
        <f t="shared" si="3"/>
        <v>3</v>
      </c>
      <c r="T89">
        <f t="shared" si="3"/>
        <v>3</v>
      </c>
      <c r="U89">
        <f t="shared" si="3"/>
        <v>3</v>
      </c>
      <c r="V89">
        <f t="shared" si="3"/>
        <v>3</v>
      </c>
      <c r="W89">
        <f t="shared" si="3"/>
        <v>3</v>
      </c>
      <c r="X89">
        <f t="shared" si="3"/>
        <v>3</v>
      </c>
      <c r="Y89">
        <f t="shared" si="3"/>
        <v>3</v>
      </c>
      <c r="Z89">
        <f t="shared" si="3"/>
        <v>3</v>
      </c>
      <c r="AA89">
        <f t="shared" si="3"/>
        <v>3</v>
      </c>
      <c r="AB89">
        <f t="shared" si="2"/>
        <v>3</v>
      </c>
    </row>
    <row r="90" spans="2:28" x14ac:dyDescent="0.35">
      <c r="B90">
        <v>20</v>
      </c>
      <c r="C90">
        <f t="shared" si="1"/>
        <v>4</v>
      </c>
      <c r="D90">
        <f t="shared" si="3"/>
        <v>5</v>
      </c>
      <c r="E90">
        <f t="shared" si="3"/>
        <v>5</v>
      </c>
      <c r="F90">
        <f t="shared" si="3"/>
        <v>4</v>
      </c>
      <c r="G90">
        <f t="shared" si="3"/>
        <v>3</v>
      </c>
      <c r="H90">
        <f t="shared" si="3"/>
        <v>3</v>
      </c>
      <c r="I90">
        <f t="shared" si="3"/>
        <v>4</v>
      </c>
      <c r="J90">
        <f t="shared" si="3"/>
        <v>4</v>
      </c>
      <c r="K90">
        <f t="shared" si="3"/>
        <v>5</v>
      </c>
      <c r="L90">
        <f t="shared" si="3"/>
        <v>4</v>
      </c>
      <c r="M90">
        <f t="shared" si="3"/>
        <v>3</v>
      </c>
      <c r="N90">
        <f t="shared" si="3"/>
        <v>5</v>
      </c>
      <c r="O90">
        <f t="shared" si="3"/>
        <v>4</v>
      </c>
      <c r="P90">
        <f t="shared" si="3"/>
        <v>5</v>
      </c>
      <c r="Q90">
        <f t="shared" si="3"/>
        <v>3</v>
      </c>
      <c r="R90">
        <f t="shared" si="3"/>
        <v>3</v>
      </c>
      <c r="S90">
        <f t="shared" si="3"/>
        <v>3</v>
      </c>
      <c r="T90">
        <f t="shared" si="3"/>
        <v>4</v>
      </c>
      <c r="U90">
        <f t="shared" si="3"/>
        <v>5</v>
      </c>
      <c r="V90">
        <f t="shared" si="3"/>
        <v>5</v>
      </c>
      <c r="W90">
        <f t="shared" si="3"/>
        <v>3</v>
      </c>
      <c r="X90">
        <f t="shared" si="3"/>
        <v>3</v>
      </c>
      <c r="Y90">
        <f t="shared" si="3"/>
        <v>4</v>
      </c>
      <c r="Z90">
        <f t="shared" si="3"/>
        <v>4</v>
      </c>
      <c r="AA90">
        <f t="shared" si="3"/>
        <v>5</v>
      </c>
      <c r="AB90">
        <f t="shared" si="2"/>
        <v>4</v>
      </c>
    </row>
    <row r="91" spans="2:28" x14ac:dyDescent="0.35">
      <c r="B91">
        <v>21</v>
      </c>
      <c r="C91">
        <f t="shared" si="1"/>
        <v>4</v>
      </c>
      <c r="D91">
        <f t="shared" si="3"/>
        <v>4</v>
      </c>
      <c r="E91">
        <f t="shared" si="3"/>
        <v>4</v>
      </c>
      <c r="F91">
        <f t="shared" si="3"/>
        <v>4</v>
      </c>
      <c r="G91">
        <f t="shared" si="3"/>
        <v>3</v>
      </c>
      <c r="H91">
        <f t="shared" si="3"/>
        <v>4</v>
      </c>
      <c r="I91">
        <f t="shared" si="3"/>
        <v>4</v>
      </c>
      <c r="J91">
        <f t="shared" si="3"/>
        <v>4</v>
      </c>
      <c r="K91">
        <f t="shared" si="3"/>
        <v>3</v>
      </c>
      <c r="L91">
        <f t="shared" si="3"/>
        <v>4</v>
      </c>
      <c r="M91">
        <f t="shared" si="3"/>
        <v>4</v>
      </c>
      <c r="N91">
        <f t="shared" si="3"/>
        <v>4</v>
      </c>
      <c r="O91">
        <f t="shared" si="3"/>
        <v>4</v>
      </c>
      <c r="P91">
        <f t="shared" si="3"/>
        <v>4</v>
      </c>
      <c r="Q91">
        <f t="shared" si="3"/>
        <v>3</v>
      </c>
      <c r="R91">
        <f t="shared" si="3"/>
        <v>3</v>
      </c>
      <c r="S91">
        <f t="shared" si="3"/>
        <v>3</v>
      </c>
      <c r="T91">
        <f t="shared" si="3"/>
        <v>4</v>
      </c>
      <c r="U91">
        <f t="shared" si="3"/>
        <v>4</v>
      </c>
      <c r="V91">
        <f t="shared" si="3"/>
        <v>4</v>
      </c>
      <c r="W91">
        <f t="shared" si="3"/>
        <v>3</v>
      </c>
      <c r="X91">
        <f t="shared" si="3"/>
        <v>3</v>
      </c>
      <c r="Y91">
        <f t="shared" si="3"/>
        <v>4</v>
      </c>
      <c r="Z91">
        <f t="shared" si="3"/>
        <v>4</v>
      </c>
      <c r="AA91">
        <f t="shared" si="3"/>
        <v>4</v>
      </c>
      <c r="AB91">
        <f t="shared" si="2"/>
        <v>3.72</v>
      </c>
    </row>
    <row r="92" spans="2:28" x14ac:dyDescent="0.35">
      <c r="B92">
        <v>22</v>
      </c>
      <c r="C92">
        <f t="shared" si="1"/>
        <v>4</v>
      </c>
      <c r="D92">
        <f t="shared" si="3"/>
        <v>4</v>
      </c>
      <c r="E92">
        <f t="shared" si="3"/>
        <v>4</v>
      </c>
      <c r="F92">
        <f t="shared" si="3"/>
        <v>4</v>
      </c>
      <c r="G92">
        <f t="shared" si="3"/>
        <v>3</v>
      </c>
      <c r="H92">
        <f t="shared" si="3"/>
        <v>4</v>
      </c>
      <c r="I92">
        <f t="shared" si="3"/>
        <v>4</v>
      </c>
      <c r="J92">
        <f t="shared" si="3"/>
        <v>4</v>
      </c>
      <c r="K92">
        <f t="shared" si="3"/>
        <v>3</v>
      </c>
      <c r="L92">
        <f t="shared" si="3"/>
        <v>4</v>
      </c>
      <c r="M92">
        <f t="shared" si="3"/>
        <v>4</v>
      </c>
      <c r="N92">
        <f t="shared" si="3"/>
        <v>4</v>
      </c>
      <c r="O92">
        <f t="shared" si="3"/>
        <v>4</v>
      </c>
      <c r="P92">
        <f t="shared" si="3"/>
        <v>4</v>
      </c>
      <c r="Q92">
        <f t="shared" si="3"/>
        <v>3</v>
      </c>
      <c r="R92">
        <f t="shared" si="3"/>
        <v>3</v>
      </c>
      <c r="S92">
        <f t="shared" si="3"/>
        <v>3</v>
      </c>
      <c r="T92">
        <f t="shared" si="3"/>
        <v>4</v>
      </c>
      <c r="U92">
        <f t="shared" si="3"/>
        <v>4</v>
      </c>
      <c r="V92">
        <f t="shared" si="3"/>
        <v>4</v>
      </c>
      <c r="W92">
        <f t="shared" si="3"/>
        <v>3</v>
      </c>
      <c r="X92">
        <f t="shared" si="3"/>
        <v>3</v>
      </c>
      <c r="Y92">
        <f t="shared" ref="D92:AA103" si="4">IF(Y24="Sangat Tidak Setuju",1,IF(Y24="Tidak Setuju",2,IF(Y24="Netral / Ragu-ragu",3,IF(Y24="Setuju",4,5))))</f>
        <v>4</v>
      </c>
      <c r="Z92">
        <f t="shared" si="4"/>
        <v>4</v>
      </c>
      <c r="AA92">
        <f t="shared" si="4"/>
        <v>4</v>
      </c>
      <c r="AB92">
        <f t="shared" si="2"/>
        <v>3.72</v>
      </c>
    </row>
    <row r="93" spans="2:28" x14ac:dyDescent="0.35">
      <c r="B93">
        <v>23</v>
      </c>
      <c r="C93">
        <f t="shared" si="1"/>
        <v>3</v>
      </c>
      <c r="D93">
        <f t="shared" si="4"/>
        <v>3</v>
      </c>
      <c r="E93">
        <f t="shared" si="4"/>
        <v>3</v>
      </c>
      <c r="F93">
        <f t="shared" si="4"/>
        <v>3</v>
      </c>
      <c r="G93">
        <f t="shared" si="4"/>
        <v>3</v>
      </c>
      <c r="H93">
        <f t="shared" si="4"/>
        <v>3</v>
      </c>
      <c r="I93">
        <f t="shared" si="4"/>
        <v>3</v>
      </c>
      <c r="J93">
        <f t="shared" si="4"/>
        <v>3</v>
      </c>
      <c r="K93">
        <f t="shared" si="4"/>
        <v>3</v>
      </c>
      <c r="L93">
        <f t="shared" si="4"/>
        <v>3</v>
      </c>
      <c r="M93">
        <f t="shared" si="4"/>
        <v>3</v>
      </c>
      <c r="N93">
        <f t="shared" si="4"/>
        <v>3</v>
      </c>
      <c r="O93">
        <f t="shared" si="4"/>
        <v>3</v>
      </c>
      <c r="P93">
        <f t="shared" si="4"/>
        <v>3</v>
      </c>
      <c r="Q93">
        <f t="shared" si="4"/>
        <v>3</v>
      </c>
      <c r="R93">
        <f t="shared" si="4"/>
        <v>3</v>
      </c>
      <c r="S93">
        <f t="shared" si="4"/>
        <v>3</v>
      </c>
      <c r="T93">
        <f t="shared" si="4"/>
        <v>3</v>
      </c>
      <c r="U93">
        <f t="shared" si="4"/>
        <v>3</v>
      </c>
      <c r="V93">
        <f t="shared" si="4"/>
        <v>3</v>
      </c>
      <c r="W93">
        <f t="shared" si="4"/>
        <v>3</v>
      </c>
      <c r="X93">
        <f t="shared" si="4"/>
        <v>3</v>
      </c>
      <c r="Y93">
        <f t="shared" si="4"/>
        <v>3</v>
      </c>
      <c r="Z93">
        <f t="shared" si="4"/>
        <v>3</v>
      </c>
      <c r="AA93">
        <f t="shared" si="4"/>
        <v>3</v>
      </c>
      <c r="AB93">
        <f t="shared" si="2"/>
        <v>3</v>
      </c>
    </row>
    <row r="94" spans="2:28" x14ac:dyDescent="0.35">
      <c r="B94">
        <v>24</v>
      </c>
      <c r="C94">
        <f t="shared" si="1"/>
        <v>1</v>
      </c>
      <c r="D94">
        <f t="shared" si="4"/>
        <v>1</v>
      </c>
      <c r="E94">
        <f t="shared" si="4"/>
        <v>1</v>
      </c>
      <c r="F94">
        <f t="shared" si="4"/>
        <v>1</v>
      </c>
      <c r="G94">
        <f t="shared" si="4"/>
        <v>1</v>
      </c>
      <c r="H94">
        <f t="shared" si="4"/>
        <v>1</v>
      </c>
      <c r="I94">
        <f t="shared" si="4"/>
        <v>1</v>
      </c>
      <c r="J94">
        <f t="shared" si="4"/>
        <v>1</v>
      </c>
      <c r="K94">
        <f t="shared" si="4"/>
        <v>1</v>
      </c>
      <c r="L94">
        <f t="shared" si="4"/>
        <v>1</v>
      </c>
      <c r="M94">
        <f t="shared" si="4"/>
        <v>1</v>
      </c>
      <c r="N94">
        <f t="shared" si="4"/>
        <v>1</v>
      </c>
      <c r="O94">
        <f t="shared" si="4"/>
        <v>1</v>
      </c>
      <c r="P94">
        <f t="shared" si="4"/>
        <v>1</v>
      </c>
      <c r="Q94">
        <f t="shared" si="4"/>
        <v>1</v>
      </c>
      <c r="R94">
        <f t="shared" si="4"/>
        <v>3</v>
      </c>
      <c r="S94">
        <f t="shared" si="4"/>
        <v>1</v>
      </c>
      <c r="T94">
        <f t="shared" si="4"/>
        <v>1</v>
      </c>
      <c r="U94">
        <f t="shared" si="4"/>
        <v>1</v>
      </c>
      <c r="V94">
        <f t="shared" si="4"/>
        <v>1</v>
      </c>
      <c r="W94">
        <f t="shared" si="4"/>
        <v>1</v>
      </c>
      <c r="X94">
        <f t="shared" si="4"/>
        <v>1</v>
      </c>
      <c r="Y94">
        <f t="shared" si="4"/>
        <v>1</v>
      </c>
      <c r="Z94">
        <f t="shared" si="4"/>
        <v>1</v>
      </c>
      <c r="AA94">
        <f t="shared" si="4"/>
        <v>1</v>
      </c>
      <c r="AB94">
        <f t="shared" si="2"/>
        <v>1.08</v>
      </c>
    </row>
    <row r="95" spans="2:28" x14ac:dyDescent="0.35">
      <c r="B95">
        <v>25</v>
      </c>
      <c r="C95">
        <f t="shared" si="1"/>
        <v>4</v>
      </c>
      <c r="D95">
        <f t="shared" si="4"/>
        <v>4</v>
      </c>
      <c r="E95">
        <f t="shared" si="4"/>
        <v>4</v>
      </c>
      <c r="F95">
        <f t="shared" si="4"/>
        <v>4</v>
      </c>
      <c r="G95">
        <f t="shared" si="4"/>
        <v>1</v>
      </c>
      <c r="H95">
        <f t="shared" si="4"/>
        <v>4</v>
      </c>
      <c r="I95">
        <f t="shared" si="4"/>
        <v>4</v>
      </c>
      <c r="J95">
        <f t="shared" si="4"/>
        <v>4</v>
      </c>
      <c r="K95">
        <f t="shared" si="4"/>
        <v>4</v>
      </c>
      <c r="L95">
        <f t="shared" si="4"/>
        <v>4</v>
      </c>
      <c r="M95">
        <f t="shared" si="4"/>
        <v>4</v>
      </c>
      <c r="N95">
        <f t="shared" si="4"/>
        <v>4</v>
      </c>
      <c r="O95">
        <f t="shared" si="4"/>
        <v>4</v>
      </c>
      <c r="P95">
        <f t="shared" si="4"/>
        <v>4</v>
      </c>
      <c r="Q95">
        <f t="shared" si="4"/>
        <v>4</v>
      </c>
      <c r="R95">
        <f t="shared" si="4"/>
        <v>4</v>
      </c>
      <c r="S95">
        <f t="shared" si="4"/>
        <v>4</v>
      </c>
      <c r="T95">
        <f t="shared" si="4"/>
        <v>4</v>
      </c>
      <c r="U95">
        <f t="shared" si="4"/>
        <v>4</v>
      </c>
      <c r="V95">
        <f t="shared" si="4"/>
        <v>4</v>
      </c>
      <c r="W95">
        <f t="shared" si="4"/>
        <v>4</v>
      </c>
      <c r="X95">
        <f t="shared" si="4"/>
        <v>4</v>
      </c>
      <c r="Y95">
        <f t="shared" si="4"/>
        <v>4</v>
      </c>
      <c r="Z95">
        <f t="shared" si="4"/>
        <v>4</v>
      </c>
      <c r="AA95">
        <f t="shared" si="4"/>
        <v>4</v>
      </c>
      <c r="AB95">
        <f t="shared" si="2"/>
        <v>3.88</v>
      </c>
    </row>
    <row r="96" spans="2:28" x14ac:dyDescent="0.35">
      <c r="B96">
        <v>26</v>
      </c>
      <c r="C96">
        <f t="shared" si="1"/>
        <v>4</v>
      </c>
      <c r="D96">
        <f t="shared" si="4"/>
        <v>3</v>
      </c>
      <c r="E96">
        <f t="shared" si="4"/>
        <v>4</v>
      </c>
      <c r="F96">
        <f t="shared" si="4"/>
        <v>3</v>
      </c>
      <c r="G96">
        <f t="shared" si="4"/>
        <v>3</v>
      </c>
      <c r="H96">
        <f t="shared" si="4"/>
        <v>3</v>
      </c>
      <c r="I96">
        <f t="shared" si="4"/>
        <v>3</v>
      </c>
      <c r="J96">
        <f t="shared" si="4"/>
        <v>3</v>
      </c>
      <c r="K96">
        <f t="shared" si="4"/>
        <v>3</v>
      </c>
      <c r="L96">
        <f t="shared" si="4"/>
        <v>4</v>
      </c>
      <c r="M96">
        <f t="shared" si="4"/>
        <v>4</v>
      </c>
      <c r="N96">
        <f t="shared" si="4"/>
        <v>4</v>
      </c>
      <c r="O96">
        <f t="shared" si="4"/>
        <v>4</v>
      </c>
      <c r="P96">
        <f t="shared" si="4"/>
        <v>3</v>
      </c>
      <c r="Q96">
        <f t="shared" si="4"/>
        <v>3</v>
      </c>
      <c r="R96">
        <f t="shared" si="4"/>
        <v>3</v>
      </c>
      <c r="S96">
        <f t="shared" si="4"/>
        <v>3</v>
      </c>
      <c r="T96">
        <f t="shared" si="4"/>
        <v>3</v>
      </c>
      <c r="U96">
        <f t="shared" si="4"/>
        <v>3</v>
      </c>
      <c r="V96">
        <f t="shared" si="4"/>
        <v>3</v>
      </c>
      <c r="W96">
        <f t="shared" si="4"/>
        <v>4</v>
      </c>
      <c r="X96">
        <f t="shared" si="4"/>
        <v>4</v>
      </c>
      <c r="Y96">
        <f t="shared" si="4"/>
        <v>4</v>
      </c>
      <c r="Z96">
        <f t="shared" si="4"/>
        <v>4</v>
      </c>
      <c r="AA96">
        <f t="shared" si="4"/>
        <v>4</v>
      </c>
      <c r="AB96">
        <f t="shared" si="2"/>
        <v>3.44</v>
      </c>
    </row>
    <row r="97" spans="2:28" x14ac:dyDescent="0.35">
      <c r="B97">
        <v>27</v>
      </c>
      <c r="C97">
        <f t="shared" si="1"/>
        <v>3</v>
      </c>
      <c r="D97">
        <f t="shared" si="4"/>
        <v>3</v>
      </c>
      <c r="E97">
        <f t="shared" si="4"/>
        <v>3</v>
      </c>
      <c r="F97">
        <f t="shared" si="4"/>
        <v>3</v>
      </c>
      <c r="G97">
        <f t="shared" si="4"/>
        <v>3</v>
      </c>
      <c r="H97">
        <f t="shared" si="4"/>
        <v>3</v>
      </c>
      <c r="I97">
        <f t="shared" si="4"/>
        <v>3</v>
      </c>
      <c r="J97">
        <f t="shared" si="4"/>
        <v>3</v>
      </c>
      <c r="K97">
        <f t="shared" si="4"/>
        <v>3</v>
      </c>
      <c r="L97">
        <f t="shared" si="4"/>
        <v>3</v>
      </c>
      <c r="M97">
        <f t="shared" si="4"/>
        <v>3</v>
      </c>
      <c r="N97">
        <f t="shared" si="4"/>
        <v>3</v>
      </c>
      <c r="O97">
        <f t="shared" si="4"/>
        <v>3</v>
      </c>
      <c r="P97">
        <f t="shared" si="4"/>
        <v>3</v>
      </c>
      <c r="Q97">
        <f t="shared" si="4"/>
        <v>3</v>
      </c>
      <c r="R97">
        <f t="shared" si="4"/>
        <v>2</v>
      </c>
      <c r="S97">
        <f t="shared" si="4"/>
        <v>3</v>
      </c>
      <c r="T97">
        <f t="shared" si="4"/>
        <v>3</v>
      </c>
      <c r="U97">
        <f t="shared" si="4"/>
        <v>3</v>
      </c>
      <c r="V97">
        <f t="shared" si="4"/>
        <v>3</v>
      </c>
      <c r="W97">
        <f t="shared" si="4"/>
        <v>2</v>
      </c>
      <c r="X97">
        <f t="shared" si="4"/>
        <v>3</v>
      </c>
      <c r="Y97">
        <f t="shared" si="4"/>
        <v>3</v>
      </c>
      <c r="Z97">
        <f t="shared" si="4"/>
        <v>3</v>
      </c>
      <c r="AA97">
        <f t="shared" si="4"/>
        <v>3</v>
      </c>
      <c r="AB97">
        <f t="shared" si="2"/>
        <v>2.92</v>
      </c>
    </row>
    <row r="98" spans="2:28" x14ac:dyDescent="0.35">
      <c r="B98">
        <v>28</v>
      </c>
      <c r="C98">
        <f t="shared" si="1"/>
        <v>3</v>
      </c>
      <c r="D98">
        <f t="shared" si="4"/>
        <v>3</v>
      </c>
      <c r="E98">
        <f t="shared" si="4"/>
        <v>3</v>
      </c>
      <c r="F98">
        <f t="shared" si="4"/>
        <v>3</v>
      </c>
      <c r="G98">
        <f t="shared" si="4"/>
        <v>3</v>
      </c>
      <c r="H98">
        <f t="shared" si="4"/>
        <v>3</v>
      </c>
      <c r="I98">
        <f t="shared" si="4"/>
        <v>3</v>
      </c>
      <c r="J98">
        <f t="shared" si="4"/>
        <v>3</v>
      </c>
      <c r="K98">
        <f t="shared" si="4"/>
        <v>3</v>
      </c>
      <c r="L98">
        <f t="shared" si="4"/>
        <v>3</v>
      </c>
      <c r="M98">
        <f t="shared" si="4"/>
        <v>3</v>
      </c>
      <c r="N98">
        <f t="shared" si="4"/>
        <v>3</v>
      </c>
      <c r="O98">
        <f t="shared" si="4"/>
        <v>3</v>
      </c>
      <c r="P98">
        <f t="shared" si="4"/>
        <v>3</v>
      </c>
      <c r="Q98">
        <f t="shared" si="4"/>
        <v>3</v>
      </c>
      <c r="R98">
        <f t="shared" si="4"/>
        <v>3</v>
      </c>
      <c r="S98">
        <f t="shared" si="4"/>
        <v>3</v>
      </c>
      <c r="T98">
        <f t="shared" si="4"/>
        <v>3</v>
      </c>
      <c r="U98">
        <f t="shared" si="4"/>
        <v>3</v>
      </c>
      <c r="V98">
        <f t="shared" si="4"/>
        <v>3</v>
      </c>
      <c r="W98">
        <f t="shared" si="4"/>
        <v>3</v>
      </c>
      <c r="X98">
        <f t="shared" si="4"/>
        <v>3</v>
      </c>
      <c r="Y98">
        <f t="shared" si="4"/>
        <v>3</v>
      </c>
      <c r="Z98">
        <f t="shared" si="4"/>
        <v>3</v>
      </c>
      <c r="AA98">
        <f t="shared" si="4"/>
        <v>3</v>
      </c>
      <c r="AB98">
        <f t="shared" si="2"/>
        <v>3</v>
      </c>
    </row>
    <row r="99" spans="2:28" x14ac:dyDescent="0.35">
      <c r="B99">
        <v>29</v>
      </c>
      <c r="C99">
        <f t="shared" si="1"/>
        <v>3</v>
      </c>
      <c r="D99">
        <f t="shared" si="4"/>
        <v>3</v>
      </c>
      <c r="E99">
        <f t="shared" si="4"/>
        <v>3</v>
      </c>
      <c r="F99">
        <f t="shared" si="4"/>
        <v>3</v>
      </c>
      <c r="G99">
        <f t="shared" si="4"/>
        <v>3</v>
      </c>
      <c r="H99">
        <f t="shared" si="4"/>
        <v>3</v>
      </c>
      <c r="I99">
        <f t="shared" si="4"/>
        <v>3</v>
      </c>
      <c r="J99">
        <f t="shared" si="4"/>
        <v>3</v>
      </c>
      <c r="K99">
        <f t="shared" si="4"/>
        <v>3</v>
      </c>
      <c r="L99">
        <f t="shared" si="4"/>
        <v>3</v>
      </c>
      <c r="M99">
        <f t="shared" si="4"/>
        <v>3</v>
      </c>
      <c r="N99">
        <f t="shared" si="4"/>
        <v>3</v>
      </c>
      <c r="O99">
        <f t="shared" si="4"/>
        <v>3</v>
      </c>
      <c r="P99">
        <f t="shared" si="4"/>
        <v>3</v>
      </c>
      <c r="Q99">
        <f t="shared" si="4"/>
        <v>3</v>
      </c>
      <c r="R99">
        <f t="shared" si="4"/>
        <v>3</v>
      </c>
      <c r="S99">
        <f t="shared" si="4"/>
        <v>3</v>
      </c>
      <c r="T99">
        <f t="shared" si="4"/>
        <v>3</v>
      </c>
      <c r="U99">
        <f t="shared" si="4"/>
        <v>3</v>
      </c>
      <c r="V99">
        <f t="shared" si="4"/>
        <v>3</v>
      </c>
      <c r="W99">
        <f t="shared" si="4"/>
        <v>3</v>
      </c>
      <c r="X99">
        <f t="shared" si="4"/>
        <v>3</v>
      </c>
      <c r="Y99">
        <f t="shared" si="4"/>
        <v>3</v>
      </c>
      <c r="Z99">
        <f t="shared" si="4"/>
        <v>3</v>
      </c>
      <c r="AA99">
        <f t="shared" si="4"/>
        <v>3</v>
      </c>
      <c r="AB99">
        <f t="shared" si="2"/>
        <v>3</v>
      </c>
    </row>
    <row r="100" spans="2:28" x14ac:dyDescent="0.35">
      <c r="B100">
        <v>30</v>
      </c>
      <c r="C100">
        <f t="shared" si="1"/>
        <v>3</v>
      </c>
      <c r="D100">
        <f t="shared" si="4"/>
        <v>3</v>
      </c>
      <c r="E100">
        <f t="shared" si="4"/>
        <v>3</v>
      </c>
      <c r="F100">
        <f t="shared" si="4"/>
        <v>3</v>
      </c>
      <c r="G100">
        <f t="shared" si="4"/>
        <v>3</v>
      </c>
      <c r="H100">
        <f t="shared" si="4"/>
        <v>3</v>
      </c>
      <c r="I100">
        <f t="shared" si="4"/>
        <v>3</v>
      </c>
      <c r="J100">
        <f t="shared" si="4"/>
        <v>3</v>
      </c>
      <c r="K100">
        <f t="shared" si="4"/>
        <v>3</v>
      </c>
      <c r="L100">
        <f t="shared" si="4"/>
        <v>3</v>
      </c>
      <c r="M100">
        <f t="shared" si="4"/>
        <v>3</v>
      </c>
      <c r="N100">
        <f t="shared" si="4"/>
        <v>3</v>
      </c>
      <c r="O100">
        <f t="shared" si="4"/>
        <v>3</v>
      </c>
      <c r="P100">
        <f t="shared" si="4"/>
        <v>3</v>
      </c>
      <c r="Q100">
        <f t="shared" si="4"/>
        <v>3</v>
      </c>
      <c r="R100">
        <f t="shared" si="4"/>
        <v>3</v>
      </c>
      <c r="S100">
        <f t="shared" si="4"/>
        <v>3</v>
      </c>
      <c r="T100">
        <f t="shared" si="4"/>
        <v>3</v>
      </c>
      <c r="U100">
        <f t="shared" si="4"/>
        <v>3</v>
      </c>
      <c r="V100">
        <f t="shared" si="4"/>
        <v>3</v>
      </c>
      <c r="W100">
        <f t="shared" si="4"/>
        <v>3</v>
      </c>
      <c r="X100">
        <f t="shared" si="4"/>
        <v>3</v>
      </c>
      <c r="Y100">
        <f t="shared" si="4"/>
        <v>3</v>
      </c>
      <c r="Z100">
        <f t="shared" si="4"/>
        <v>3</v>
      </c>
      <c r="AA100">
        <f t="shared" si="4"/>
        <v>3</v>
      </c>
      <c r="AB100">
        <f t="shared" si="2"/>
        <v>3</v>
      </c>
    </row>
    <row r="101" spans="2:28" x14ac:dyDescent="0.35">
      <c r="B101">
        <v>31</v>
      </c>
      <c r="C101">
        <f t="shared" si="1"/>
        <v>4</v>
      </c>
      <c r="D101">
        <f t="shared" si="4"/>
        <v>5</v>
      </c>
      <c r="E101">
        <f t="shared" si="4"/>
        <v>5</v>
      </c>
      <c r="F101">
        <f t="shared" si="4"/>
        <v>5</v>
      </c>
      <c r="G101">
        <f t="shared" si="4"/>
        <v>4</v>
      </c>
      <c r="H101">
        <f t="shared" si="4"/>
        <v>5</v>
      </c>
      <c r="I101">
        <f t="shared" si="4"/>
        <v>5</v>
      </c>
      <c r="J101">
        <f t="shared" si="4"/>
        <v>5</v>
      </c>
      <c r="K101">
        <f t="shared" si="4"/>
        <v>5</v>
      </c>
      <c r="L101">
        <f t="shared" si="4"/>
        <v>5</v>
      </c>
      <c r="M101">
        <f t="shared" si="4"/>
        <v>5</v>
      </c>
      <c r="N101">
        <f t="shared" si="4"/>
        <v>5</v>
      </c>
      <c r="O101">
        <f t="shared" si="4"/>
        <v>5</v>
      </c>
      <c r="P101">
        <f t="shared" si="4"/>
        <v>5</v>
      </c>
      <c r="Q101">
        <f t="shared" si="4"/>
        <v>5</v>
      </c>
      <c r="R101">
        <f t="shared" si="4"/>
        <v>4</v>
      </c>
      <c r="S101">
        <f t="shared" si="4"/>
        <v>4</v>
      </c>
      <c r="T101">
        <f t="shared" si="4"/>
        <v>5</v>
      </c>
      <c r="U101">
        <f t="shared" si="4"/>
        <v>5</v>
      </c>
      <c r="V101">
        <f t="shared" si="4"/>
        <v>5</v>
      </c>
      <c r="W101">
        <f t="shared" si="4"/>
        <v>5</v>
      </c>
      <c r="X101">
        <f t="shared" si="4"/>
        <v>5</v>
      </c>
      <c r="Y101">
        <f t="shared" si="4"/>
        <v>5</v>
      </c>
      <c r="Z101">
        <f t="shared" si="4"/>
        <v>5</v>
      </c>
      <c r="AA101">
        <f t="shared" si="4"/>
        <v>5</v>
      </c>
      <c r="AB101">
        <f t="shared" si="2"/>
        <v>4.84</v>
      </c>
    </row>
    <row r="102" spans="2:28" x14ac:dyDescent="0.35">
      <c r="B102">
        <v>32</v>
      </c>
      <c r="C102">
        <f t="shared" si="1"/>
        <v>2</v>
      </c>
      <c r="D102">
        <f t="shared" si="4"/>
        <v>3</v>
      </c>
      <c r="E102">
        <f t="shared" si="4"/>
        <v>3</v>
      </c>
      <c r="F102">
        <f t="shared" si="4"/>
        <v>3</v>
      </c>
      <c r="G102">
        <f t="shared" si="4"/>
        <v>3</v>
      </c>
      <c r="H102">
        <f t="shared" si="4"/>
        <v>3</v>
      </c>
      <c r="I102">
        <f t="shared" si="4"/>
        <v>3</v>
      </c>
      <c r="J102">
        <f t="shared" si="4"/>
        <v>3</v>
      </c>
      <c r="K102">
        <f t="shared" si="4"/>
        <v>3</v>
      </c>
      <c r="L102">
        <f t="shared" si="4"/>
        <v>3</v>
      </c>
      <c r="M102">
        <f t="shared" si="4"/>
        <v>3</v>
      </c>
      <c r="N102">
        <f t="shared" si="4"/>
        <v>3</v>
      </c>
      <c r="O102">
        <f t="shared" si="4"/>
        <v>3</v>
      </c>
      <c r="P102">
        <f t="shared" si="4"/>
        <v>3</v>
      </c>
      <c r="Q102">
        <f t="shared" si="4"/>
        <v>3</v>
      </c>
      <c r="R102">
        <f t="shared" si="4"/>
        <v>2</v>
      </c>
      <c r="S102">
        <f t="shared" si="4"/>
        <v>2</v>
      </c>
      <c r="T102">
        <f t="shared" si="4"/>
        <v>3</v>
      </c>
      <c r="U102">
        <f t="shared" si="4"/>
        <v>3</v>
      </c>
      <c r="V102">
        <f t="shared" si="4"/>
        <v>3</v>
      </c>
      <c r="W102">
        <f t="shared" si="4"/>
        <v>3</v>
      </c>
      <c r="X102">
        <f t="shared" si="4"/>
        <v>3</v>
      </c>
      <c r="Y102">
        <f t="shared" si="4"/>
        <v>3</v>
      </c>
      <c r="Z102">
        <f t="shared" si="4"/>
        <v>3</v>
      </c>
      <c r="AA102">
        <f t="shared" si="4"/>
        <v>3</v>
      </c>
      <c r="AB102">
        <f t="shared" si="2"/>
        <v>2.88</v>
      </c>
    </row>
    <row r="103" spans="2:28" x14ac:dyDescent="0.35">
      <c r="B103">
        <v>33</v>
      </c>
      <c r="C103">
        <f t="shared" si="1"/>
        <v>4</v>
      </c>
      <c r="D103">
        <f t="shared" si="4"/>
        <v>4</v>
      </c>
      <c r="E103">
        <f t="shared" si="4"/>
        <v>5</v>
      </c>
      <c r="F103">
        <f t="shared" si="4"/>
        <v>4</v>
      </c>
      <c r="G103">
        <f t="shared" si="4"/>
        <v>4</v>
      </c>
      <c r="H103">
        <f t="shared" si="4"/>
        <v>4</v>
      </c>
      <c r="I103">
        <f t="shared" si="4"/>
        <v>4</v>
      </c>
      <c r="J103">
        <f t="shared" si="4"/>
        <v>4</v>
      </c>
      <c r="K103">
        <f t="shared" si="4"/>
        <v>5</v>
      </c>
      <c r="L103">
        <f t="shared" si="4"/>
        <v>5</v>
      </c>
      <c r="M103">
        <f t="shared" si="4"/>
        <v>4</v>
      </c>
      <c r="N103">
        <f t="shared" si="4"/>
        <v>5</v>
      </c>
      <c r="O103">
        <f t="shared" si="4"/>
        <v>5</v>
      </c>
      <c r="P103">
        <f t="shared" ref="D103:AA114" si="5">IF(P35="Sangat Tidak Setuju",1,IF(P35="Tidak Setuju",2,IF(P35="Netral / Ragu-ragu",3,IF(P35="Setuju",4,5))))</f>
        <v>5</v>
      </c>
      <c r="Q103">
        <f t="shared" si="5"/>
        <v>2</v>
      </c>
      <c r="R103">
        <f t="shared" si="5"/>
        <v>4</v>
      </c>
      <c r="S103">
        <f t="shared" si="5"/>
        <v>4</v>
      </c>
      <c r="T103">
        <f t="shared" si="5"/>
        <v>4</v>
      </c>
      <c r="U103">
        <f t="shared" si="5"/>
        <v>4</v>
      </c>
      <c r="V103">
        <f t="shared" si="5"/>
        <v>4</v>
      </c>
      <c r="W103">
        <f t="shared" si="5"/>
        <v>4</v>
      </c>
      <c r="X103">
        <f t="shared" si="5"/>
        <v>4</v>
      </c>
      <c r="Y103">
        <f t="shared" si="5"/>
        <v>4</v>
      </c>
      <c r="Z103">
        <f t="shared" si="5"/>
        <v>4</v>
      </c>
      <c r="AA103">
        <f t="shared" si="5"/>
        <v>4</v>
      </c>
      <c r="AB103">
        <f t="shared" si="2"/>
        <v>4.16</v>
      </c>
    </row>
    <row r="104" spans="2:28" x14ac:dyDescent="0.35">
      <c r="B104">
        <v>34</v>
      </c>
      <c r="C104">
        <f t="shared" si="1"/>
        <v>1</v>
      </c>
      <c r="D104">
        <f t="shared" si="5"/>
        <v>1</v>
      </c>
      <c r="E104">
        <f t="shared" si="5"/>
        <v>5</v>
      </c>
      <c r="F104">
        <f t="shared" si="5"/>
        <v>1</v>
      </c>
      <c r="G104">
        <f t="shared" si="5"/>
        <v>1</v>
      </c>
      <c r="H104">
        <f t="shared" si="5"/>
        <v>3</v>
      </c>
      <c r="I104">
        <f t="shared" si="5"/>
        <v>3</v>
      </c>
      <c r="J104">
        <f t="shared" si="5"/>
        <v>5</v>
      </c>
      <c r="K104">
        <f t="shared" si="5"/>
        <v>5</v>
      </c>
      <c r="L104">
        <f t="shared" si="5"/>
        <v>5</v>
      </c>
      <c r="M104">
        <f t="shared" si="5"/>
        <v>3</v>
      </c>
      <c r="N104">
        <f t="shared" si="5"/>
        <v>3</v>
      </c>
      <c r="O104">
        <f t="shared" si="5"/>
        <v>4</v>
      </c>
      <c r="P104">
        <f t="shared" si="5"/>
        <v>4</v>
      </c>
      <c r="Q104">
        <f t="shared" si="5"/>
        <v>3</v>
      </c>
      <c r="R104">
        <f t="shared" si="5"/>
        <v>1</v>
      </c>
      <c r="S104">
        <f t="shared" si="5"/>
        <v>3</v>
      </c>
      <c r="T104">
        <f t="shared" si="5"/>
        <v>4</v>
      </c>
      <c r="U104">
        <f t="shared" si="5"/>
        <v>3</v>
      </c>
      <c r="V104">
        <f t="shared" si="5"/>
        <v>3</v>
      </c>
      <c r="W104">
        <f t="shared" si="5"/>
        <v>1</v>
      </c>
      <c r="X104">
        <f t="shared" si="5"/>
        <v>3</v>
      </c>
      <c r="Y104">
        <f t="shared" si="5"/>
        <v>3</v>
      </c>
      <c r="Z104">
        <f t="shared" si="5"/>
        <v>1</v>
      </c>
      <c r="AA104">
        <f t="shared" si="5"/>
        <v>1</v>
      </c>
      <c r="AB104">
        <f t="shared" si="2"/>
        <v>2.8</v>
      </c>
    </row>
    <row r="105" spans="2:28" x14ac:dyDescent="0.35">
      <c r="B105">
        <v>35</v>
      </c>
      <c r="C105">
        <f t="shared" si="1"/>
        <v>3</v>
      </c>
      <c r="D105">
        <f t="shared" si="5"/>
        <v>3</v>
      </c>
      <c r="E105">
        <f t="shared" si="5"/>
        <v>3</v>
      </c>
      <c r="F105">
        <f t="shared" si="5"/>
        <v>3</v>
      </c>
      <c r="G105">
        <f t="shared" si="5"/>
        <v>3</v>
      </c>
      <c r="H105">
        <f t="shared" si="5"/>
        <v>3</v>
      </c>
      <c r="I105">
        <f t="shared" si="5"/>
        <v>3</v>
      </c>
      <c r="J105">
        <f t="shared" si="5"/>
        <v>3</v>
      </c>
      <c r="K105">
        <f t="shared" si="5"/>
        <v>3</v>
      </c>
      <c r="L105">
        <f t="shared" si="5"/>
        <v>3</v>
      </c>
      <c r="M105">
        <f t="shared" si="5"/>
        <v>3</v>
      </c>
      <c r="N105">
        <f t="shared" si="5"/>
        <v>3</v>
      </c>
      <c r="O105">
        <f t="shared" si="5"/>
        <v>3</v>
      </c>
      <c r="P105">
        <f t="shared" si="5"/>
        <v>3</v>
      </c>
      <c r="Q105">
        <f t="shared" si="5"/>
        <v>3</v>
      </c>
      <c r="R105">
        <f t="shared" si="5"/>
        <v>3</v>
      </c>
      <c r="S105">
        <f t="shared" si="5"/>
        <v>3</v>
      </c>
      <c r="T105">
        <f t="shared" si="5"/>
        <v>3</v>
      </c>
      <c r="U105">
        <f t="shared" si="5"/>
        <v>3</v>
      </c>
      <c r="V105">
        <f t="shared" si="5"/>
        <v>3</v>
      </c>
      <c r="W105">
        <f t="shared" si="5"/>
        <v>3</v>
      </c>
      <c r="X105">
        <f t="shared" si="5"/>
        <v>3</v>
      </c>
      <c r="Y105">
        <f t="shared" si="5"/>
        <v>3</v>
      </c>
      <c r="Z105">
        <f t="shared" si="5"/>
        <v>3</v>
      </c>
      <c r="AA105">
        <f t="shared" si="5"/>
        <v>3</v>
      </c>
      <c r="AB105">
        <f t="shared" si="2"/>
        <v>3</v>
      </c>
    </row>
    <row r="106" spans="2:28" x14ac:dyDescent="0.35">
      <c r="B106">
        <v>36</v>
      </c>
      <c r="C106">
        <f t="shared" si="1"/>
        <v>4</v>
      </c>
      <c r="D106">
        <f t="shared" si="5"/>
        <v>5</v>
      </c>
      <c r="E106">
        <f t="shared" si="5"/>
        <v>5</v>
      </c>
      <c r="F106">
        <f t="shared" si="5"/>
        <v>5</v>
      </c>
      <c r="G106">
        <f t="shared" si="5"/>
        <v>5</v>
      </c>
      <c r="H106">
        <f t="shared" si="5"/>
        <v>4</v>
      </c>
      <c r="I106">
        <f t="shared" si="5"/>
        <v>4</v>
      </c>
      <c r="J106">
        <f t="shared" si="5"/>
        <v>4</v>
      </c>
      <c r="K106">
        <f t="shared" si="5"/>
        <v>4</v>
      </c>
      <c r="L106">
        <f t="shared" si="5"/>
        <v>5</v>
      </c>
      <c r="M106">
        <f t="shared" si="5"/>
        <v>4</v>
      </c>
      <c r="N106">
        <f t="shared" si="5"/>
        <v>5</v>
      </c>
      <c r="O106">
        <f t="shared" si="5"/>
        <v>4</v>
      </c>
      <c r="P106">
        <f t="shared" si="5"/>
        <v>4</v>
      </c>
      <c r="Q106">
        <f t="shared" si="5"/>
        <v>4</v>
      </c>
      <c r="R106">
        <f t="shared" si="5"/>
        <v>4</v>
      </c>
      <c r="S106">
        <f t="shared" si="5"/>
        <v>5</v>
      </c>
      <c r="T106">
        <f t="shared" si="5"/>
        <v>4</v>
      </c>
      <c r="U106">
        <f t="shared" si="5"/>
        <v>4</v>
      </c>
      <c r="V106">
        <f t="shared" si="5"/>
        <v>4</v>
      </c>
      <c r="W106">
        <f t="shared" si="5"/>
        <v>5</v>
      </c>
      <c r="X106">
        <f t="shared" si="5"/>
        <v>5</v>
      </c>
      <c r="Y106">
        <f t="shared" si="5"/>
        <v>4</v>
      </c>
      <c r="Z106">
        <f t="shared" si="5"/>
        <v>5</v>
      </c>
      <c r="AA106">
        <f t="shared" si="5"/>
        <v>5</v>
      </c>
      <c r="AB106">
        <f t="shared" si="2"/>
        <v>4.4400000000000004</v>
      </c>
    </row>
    <row r="107" spans="2:28" x14ac:dyDescent="0.35">
      <c r="B107">
        <v>37</v>
      </c>
      <c r="C107">
        <f t="shared" si="1"/>
        <v>4</v>
      </c>
      <c r="D107">
        <f t="shared" si="5"/>
        <v>4</v>
      </c>
      <c r="E107">
        <f t="shared" si="5"/>
        <v>4</v>
      </c>
      <c r="F107">
        <f t="shared" si="5"/>
        <v>4</v>
      </c>
      <c r="G107">
        <f t="shared" si="5"/>
        <v>4</v>
      </c>
      <c r="H107">
        <f t="shared" si="5"/>
        <v>3</v>
      </c>
      <c r="I107">
        <f t="shared" si="5"/>
        <v>4</v>
      </c>
      <c r="J107">
        <f t="shared" si="5"/>
        <v>4</v>
      </c>
      <c r="K107">
        <f t="shared" si="5"/>
        <v>4</v>
      </c>
      <c r="L107">
        <f t="shared" si="5"/>
        <v>4</v>
      </c>
      <c r="M107">
        <f t="shared" si="5"/>
        <v>5</v>
      </c>
      <c r="N107">
        <f t="shared" si="5"/>
        <v>4</v>
      </c>
      <c r="O107">
        <f t="shared" si="5"/>
        <v>5</v>
      </c>
      <c r="P107">
        <f t="shared" si="5"/>
        <v>5</v>
      </c>
      <c r="Q107">
        <f t="shared" si="5"/>
        <v>5</v>
      </c>
      <c r="R107">
        <f t="shared" si="5"/>
        <v>4</v>
      </c>
      <c r="S107">
        <f t="shared" si="5"/>
        <v>4</v>
      </c>
      <c r="T107">
        <f t="shared" si="5"/>
        <v>5</v>
      </c>
      <c r="U107">
        <f t="shared" si="5"/>
        <v>4</v>
      </c>
      <c r="V107">
        <f t="shared" si="5"/>
        <v>4</v>
      </c>
      <c r="W107">
        <f t="shared" si="5"/>
        <v>5</v>
      </c>
      <c r="X107">
        <f t="shared" si="5"/>
        <v>4</v>
      </c>
      <c r="Y107">
        <f t="shared" si="5"/>
        <v>5</v>
      </c>
      <c r="Z107">
        <f t="shared" si="5"/>
        <v>4</v>
      </c>
      <c r="AA107">
        <f t="shared" si="5"/>
        <v>3</v>
      </c>
      <c r="AB107">
        <f t="shared" si="2"/>
        <v>4.2</v>
      </c>
    </row>
    <row r="108" spans="2:28" x14ac:dyDescent="0.35">
      <c r="B108">
        <v>38</v>
      </c>
      <c r="C108">
        <f t="shared" si="1"/>
        <v>3</v>
      </c>
      <c r="D108">
        <f t="shared" si="5"/>
        <v>3</v>
      </c>
      <c r="E108">
        <f t="shared" si="5"/>
        <v>3</v>
      </c>
      <c r="F108">
        <f t="shared" si="5"/>
        <v>3</v>
      </c>
      <c r="G108">
        <f t="shared" si="5"/>
        <v>3</v>
      </c>
      <c r="H108">
        <f t="shared" si="5"/>
        <v>3</v>
      </c>
      <c r="I108">
        <f t="shared" si="5"/>
        <v>3</v>
      </c>
      <c r="J108">
        <f t="shared" si="5"/>
        <v>3</v>
      </c>
      <c r="K108">
        <f t="shared" si="5"/>
        <v>3</v>
      </c>
      <c r="L108">
        <f t="shared" si="5"/>
        <v>3</v>
      </c>
      <c r="M108">
        <f t="shared" si="5"/>
        <v>3</v>
      </c>
      <c r="N108">
        <f t="shared" si="5"/>
        <v>3</v>
      </c>
      <c r="O108">
        <f t="shared" si="5"/>
        <v>3</v>
      </c>
      <c r="P108">
        <f t="shared" si="5"/>
        <v>3</v>
      </c>
      <c r="Q108">
        <f t="shared" si="5"/>
        <v>3</v>
      </c>
      <c r="R108">
        <f t="shared" si="5"/>
        <v>2</v>
      </c>
      <c r="S108">
        <f t="shared" si="5"/>
        <v>3</v>
      </c>
      <c r="T108">
        <f t="shared" si="5"/>
        <v>3</v>
      </c>
      <c r="U108">
        <f t="shared" si="5"/>
        <v>3</v>
      </c>
      <c r="V108">
        <f t="shared" si="5"/>
        <v>3</v>
      </c>
      <c r="W108">
        <f t="shared" si="5"/>
        <v>3</v>
      </c>
      <c r="X108">
        <f t="shared" si="5"/>
        <v>3</v>
      </c>
      <c r="Y108">
        <f t="shared" si="5"/>
        <v>3</v>
      </c>
      <c r="Z108">
        <f t="shared" si="5"/>
        <v>3</v>
      </c>
      <c r="AA108">
        <f t="shared" si="5"/>
        <v>3</v>
      </c>
      <c r="AB108">
        <f t="shared" si="2"/>
        <v>2.96</v>
      </c>
    </row>
    <row r="109" spans="2:28" x14ac:dyDescent="0.35">
      <c r="B109">
        <v>39</v>
      </c>
      <c r="C109">
        <f t="shared" si="1"/>
        <v>3</v>
      </c>
      <c r="D109">
        <f t="shared" si="5"/>
        <v>1</v>
      </c>
      <c r="E109">
        <f t="shared" si="5"/>
        <v>3</v>
      </c>
      <c r="F109">
        <f t="shared" si="5"/>
        <v>1</v>
      </c>
      <c r="G109">
        <f t="shared" si="5"/>
        <v>1</v>
      </c>
      <c r="H109">
        <f t="shared" si="5"/>
        <v>2</v>
      </c>
      <c r="I109">
        <f t="shared" si="5"/>
        <v>2</v>
      </c>
      <c r="J109">
        <f t="shared" si="5"/>
        <v>3</v>
      </c>
      <c r="K109">
        <f t="shared" si="5"/>
        <v>3</v>
      </c>
      <c r="L109">
        <f t="shared" si="5"/>
        <v>1</v>
      </c>
      <c r="M109">
        <f t="shared" si="5"/>
        <v>3</v>
      </c>
      <c r="N109">
        <f t="shared" si="5"/>
        <v>3</v>
      </c>
      <c r="O109">
        <f t="shared" si="5"/>
        <v>2</v>
      </c>
      <c r="P109">
        <f t="shared" si="5"/>
        <v>3</v>
      </c>
      <c r="Q109">
        <f t="shared" si="5"/>
        <v>2</v>
      </c>
      <c r="R109">
        <f t="shared" si="5"/>
        <v>1</v>
      </c>
      <c r="S109">
        <f t="shared" si="5"/>
        <v>3</v>
      </c>
      <c r="T109">
        <f t="shared" si="5"/>
        <v>2</v>
      </c>
      <c r="U109">
        <f t="shared" si="5"/>
        <v>2</v>
      </c>
      <c r="V109">
        <f t="shared" si="5"/>
        <v>2</v>
      </c>
      <c r="W109">
        <f t="shared" si="5"/>
        <v>3</v>
      </c>
      <c r="X109">
        <f t="shared" si="5"/>
        <v>3</v>
      </c>
      <c r="Y109">
        <f t="shared" si="5"/>
        <v>1</v>
      </c>
      <c r="Z109">
        <f t="shared" si="5"/>
        <v>2</v>
      </c>
      <c r="AA109">
        <f t="shared" si="5"/>
        <v>1</v>
      </c>
      <c r="AB109">
        <f t="shared" si="2"/>
        <v>2.12</v>
      </c>
    </row>
    <row r="110" spans="2:28" x14ac:dyDescent="0.35">
      <c r="B110">
        <v>40</v>
      </c>
      <c r="C110">
        <f t="shared" si="1"/>
        <v>2</v>
      </c>
      <c r="D110">
        <f t="shared" si="5"/>
        <v>2</v>
      </c>
      <c r="E110">
        <f t="shared" si="5"/>
        <v>2</v>
      </c>
      <c r="F110">
        <f t="shared" si="5"/>
        <v>2</v>
      </c>
      <c r="G110">
        <f t="shared" si="5"/>
        <v>1</v>
      </c>
      <c r="H110">
        <f t="shared" si="5"/>
        <v>3</v>
      </c>
      <c r="I110">
        <f t="shared" si="5"/>
        <v>1</v>
      </c>
      <c r="J110">
        <f t="shared" si="5"/>
        <v>4</v>
      </c>
      <c r="K110">
        <f t="shared" si="5"/>
        <v>4</v>
      </c>
      <c r="L110">
        <f t="shared" si="5"/>
        <v>4</v>
      </c>
      <c r="M110">
        <f t="shared" si="5"/>
        <v>4</v>
      </c>
      <c r="N110">
        <f t="shared" si="5"/>
        <v>4</v>
      </c>
      <c r="O110">
        <f t="shared" si="5"/>
        <v>4</v>
      </c>
      <c r="P110">
        <f t="shared" si="5"/>
        <v>4</v>
      </c>
      <c r="Q110">
        <f t="shared" si="5"/>
        <v>4</v>
      </c>
      <c r="R110">
        <f t="shared" si="5"/>
        <v>2</v>
      </c>
      <c r="S110">
        <f t="shared" si="5"/>
        <v>3</v>
      </c>
      <c r="T110">
        <f t="shared" si="5"/>
        <v>4</v>
      </c>
      <c r="U110">
        <f t="shared" si="5"/>
        <v>4</v>
      </c>
      <c r="V110">
        <f t="shared" si="5"/>
        <v>4</v>
      </c>
      <c r="W110">
        <f t="shared" si="5"/>
        <v>3</v>
      </c>
      <c r="X110">
        <f t="shared" si="5"/>
        <v>3</v>
      </c>
      <c r="Y110">
        <f t="shared" si="5"/>
        <v>4</v>
      </c>
      <c r="Z110">
        <f t="shared" si="5"/>
        <v>2</v>
      </c>
      <c r="AA110">
        <f t="shared" si="5"/>
        <v>1</v>
      </c>
      <c r="AB110">
        <f t="shared" si="2"/>
        <v>3</v>
      </c>
    </row>
    <row r="111" spans="2:28" x14ac:dyDescent="0.35">
      <c r="B111">
        <v>41</v>
      </c>
      <c r="C111">
        <f t="shared" si="1"/>
        <v>4</v>
      </c>
      <c r="D111">
        <f t="shared" si="5"/>
        <v>3</v>
      </c>
      <c r="E111">
        <f t="shared" si="5"/>
        <v>3</v>
      </c>
      <c r="F111">
        <f t="shared" si="5"/>
        <v>4</v>
      </c>
      <c r="G111">
        <f t="shared" si="5"/>
        <v>4</v>
      </c>
      <c r="H111">
        <f t="shared" si="5"/>
        <v>4</v>
      </c>
      <c r="I111">
        <f t="shared" si="5"/>
        <v>4</v>
      </c>
      <c r="J111">
        <f t="shared" si="5"/>
        <v>4</v>
      </c>
      <c r="K111">
        <f t="shared" si="5"/>
        <v>4</v>
      </c>
      <c r="L111">
        <f t="shared" si="5"/>
        <v>4</v>
      </c>
      <c r="M111">
        <f t="shared" si="5"/>
        <v>3</v>
      </c>
      <c r="N111">
        <f t="shared" si="5"/>
        <v>4</v>
      </c>
      <c r="O111">
        <f t="shared" si="5"/>
        <v>4</v>
      </c>
      <c r="P111">
        <f t="shared" si="5"/>
        <v>4</v>
      </c>
      <c r="Q111">
        <f t="shared" si="5"/>
        <v>4</v>
      </c>
      <c r="R111">
        <f t="shared" si="5"/>
        <v>3</v>
      </c>
      <c r="S111">
        <f t="shared" si="5"/>
        <v>4</v>
      </c>
      <c r="T111">
        <f t="shared" si="5"/>
        <v>4</v>
      </c>
      <c r="U111">
        <f t="shared" si="5"/>
        <v>4</v>
      </c>
      <c r="V111">
        <f t="shared" si="5"/>
        <v>4</v>
      </c>
      <c r="W111">
        <f t="shared" si="5"/>
        <v>4</v>
      </c>
      <c r="X111">
        <f t="shared" si="5"/>
        <v>4</v>
      </c>
      <c r="Y111">
        <f t="shared" si="5"/>
        <v>4</v>
      </c>
      <c r="Z111">
        <f t="shared" si="5"/>
        <v>4</v>
      </c>
      <c r="AA111">
        <f t="shared" si="5"/>
        <v>4</v>
      </c>
      <c r="AB111">
        <f t="shared" si="2"/>
        <v>3.84</v>
      </c>
    </row>
    <row r="112" spans="2:28" x14ac:dyDescent="0.35">
      <c r="B112">
        <v>42</v>
      </c>
      <c r="C112">
        <f t="shared" si="1"/>
        <v>5</v>
      </c>
      <c r="D112">
        <f t="shared" si="5"/>
        <v>3</v>
      </c>
      <c r="E112">
        <f t="shared" si="5"/>
        <v>5</v>
      </c>
      <c r="F112">
        <f t="shared" si="5"/>
        <v>5</v>
      </c>
      <c r="G112">
        <f t="shared" si="5"/>
        <v>5</v>
      </c>
      <c r="H112">
        <f t="shared" si="5"/>
        <v>5</v>
      </c>
      <c r="I112">
        <f t="shared" si="5"/>
        <v>3</v>
      </c>
      <c r="J112">
        <f t="shared" si="5"/>
        <v>4</v>
      </c>
      <c r="K112">
        <f t="shared" si="5"/>
        <v>4</v>
      </c>
      <c r="L112">
        <f t="shared" si="5"/>
        <v>4</v>
      </c>
      <c r="M112">
        <f t="shared" si="5"/>
        <v>4</v>
      </c>
      <c r="N112">
        <f t="shared" si="5"/>
        <v>4</v>
      </c>
      <c r="O112">
        <f t="shared" si="5"/>
        <v>5</v>
      </c>
      <c r="P112">
        <f t="shared" si="5"/>
        <v>5</v>
      </c>
      <c r="Q112">
        <f t="shared" si="5"/>
        <v>5</v>
      </c>
      <c r="R112">
        <f t="shared" si="5"/>
        <v>4</v>
      </c>
      <c r="S112">
        <f t="shared" si="5"/>
        <v>4</v>
      </c>
      <c r="T112">
        <f t="shared" si="5"/>
        <v>4</v>
      </c>
      <c r="U112">
        <f t="shared" si="5"/>
        <v>4</v>
      </c>
      <c r="V112">
        <f t="shared" si="5"/>
        <v>4</v>
      </c>
      <c r="W112">
        <f t="shared" si="5"/>
        <v>5</v>
      </c>
      <c r="X112">
        <f t="shared" si="5"/>
        <v>4</v>
      </c>
      <c r="Y112">
        <f t="shared" si="5"/>
        <v>5</v>
      </c>
      <c r="Z112">
        <f t="shared" si="5"/>
        <v>4</v>
      </c>
      <c r="AA112">
        <f t="shared" si="5"/>
        <v>5</v>
      </c>
      <c r="AB112">
        <f t="shared" si="2"/>
        <v>4.3600000000000003</v>
      </c>
    </row>
    <row r="113" spans="2:28" x14ac:dyDescent="0.35">
      <c r="B113">
        <v>43</v>
      </c>
      <c r="C113">
        <f t="shared" si="1"/>
        <v>5</v>
      </c>
      <c r="D113">
        <f t="shared" si="5"/>
        <v>5</v>
      </c>
      <c r="E113">
        <f t="shared" si="5"/>
        <v>5</v>
      </c>
      <c r="F113">
        <f t="shared" si="5"/>
        <v>5</v>
      </c>
      <c r="G113">
        <f t="shared" si="5"/>
        <v>5</v>
      </c>
      <c r="H113">
        <f t="shared" si="5"/>
        <v>5</v>
      </c>
      <c r="I113">
        <f t="shared" si="5"/>
        <v>5</v>
      </c>
      <c r="J113">
        <f t="shared" si="5"/>
        <v>5</v>
      </c>
      <c r="K113">
        <f t="shared" si="5"/>
        <v>3</v>
      </c>
      <c r="L113">
        <f t="shared" si="5"/>
        <v>5</v>
      </c>
      <c r="M113">
        <f t="shared" si="5"/>
        <v>5</v>
      </c>
      <c r="N113">
        <f t="shared" si="5"/>
        <v>5</v>
      </c>
      <c r="O113">
        <f t="shared" si="5"/>
        <v>5</v>
      </c>
      <c r="P113">
        <f t="shared" si="5"/>
        <v>5</v>
      </c>
      <c r="Q113">
        <f t="shared" si="5"/>
        <v>4</v>
      </c>
      <c r="R113">
        <f t="shared" si="5"/>
        <v>3</v>
      </c>
      <c r="S113">
        <f t="shared" si="5"/>
        <v>3</v>
      </c>
      <c r="T113">
        <f t="shared" si="5"/>
        <v>3</v>
      </c>
      <c r="U113">
        <f t="shared" si="5"/>
        <v>4</v>
      </c>
      <c r="V113">
        <f t="shared" si="5"/>
        <v>4</v>
      </c>
      <c r="W113">
        <f t="shared" si="5"/>
        <v>3</v>
      </c>
      <c r="X113">
        <f t="shared" si="5"/>
        <v>3</v>
      </c>
      <c r="Y113">
        <f t="shared" si="5"/>
        <v>3</v>
      </c>
      <c r="Z113">
        <f t="shared" si="5"/>
        <v>3</v>
      </c>
      <c r="AA113">
        <f t="shared" si="5"/>
        <v>3</v>
      </c>
      <c r="AB113">
        <f t="shared" si="2"/>
        <v>4.16</v>
      </c>
    </row>
    <row r="114" spans="2:28" x14ac:dyDescent="0.35">
      <c r="B114">
        <v>44</v>
      </c>
      <c r="C114">
        <f t="shared" si="1"/>
        <v>3</v>
      </c>
      <c r="D114">
        <f t="shared" si="5"/>
        <v>3</v>
      </c>
      <c r="E114">
        <f t="shared" si="5"/>
        <v>3</v>
      </c>
      <c r="F114">
        <f t="shared" si="5"/>
        <v>3</v>
      </c>
      <c r="G114">
        <f t="shared" ref="D114:AA124" si="6">IF(G46="Sangat Tidak Setuju",1,IF(G46="Tidak Setuju",2,IF(G46="Netral / Ragu-ragu",3,IF(G46="Setuju",4,5))))</f>
        <v>3</v>
      </c>
      <c r="H114">
        <f t="shared" si="6"/>
        <v>3</v>
      </c>
      <c r="I114">
        <f t="shared" si="6"/>
        <v>2</v>
      </c>
      <c r="J114">
        <f t="shared" si="6"/>
        <v>2</v>
      </c>
      <c r="K114">
        <f t="shared" si="6"/>
        <v>3</v>
      </c>
      <c r="L114">
        <f t="shared" si="6"/>
        <v>3</v>
      </c>
      <c r="M114">
        <f t="shared" si="6"/>
        <v>3</v>
      </c>
      <c r="N114">
        <f t="shared" si="6"/>
        <v>3</v>
      </c>
      <c r="O114">
        <f t="shared" si="6"/>
        <v>2</v>
      </c>
      <c r="P114">
        <f t="shared" si="6"/>
        <v>3</v>
      </c>
      <c r="Q114">
        <f t="shared" si="6"/>
        <v>2</v>
      </c>
      <c r="R114">
        <f t="shared" si="6"/>
        <v>2</v>
      </c>
      <c r="S114">
        <f t="shared" si="6"/>
        <v>2</v>
      </c>
      <c r="T114">
        <f t="shared" si="6"/>
        <v>3</v>
      </c>
      <c r="U114">
        <f t="shared" si="6"/>
        <v>3</v>
      </c>
      <c r="V114">
        <f t="shared" si="6"/>
        <v>3</v>
      </c>
      <c r="W114">
        <f t="shared" si="6"/>
        <v>2</v>
      </c>
      <c r="X114">
        <f t="shared" si="6"/>
        <v>2</v>
      </c>
      <c r="Y114">
        <f t="shared" si="6"/>
        <v>2</v>
      </c>
      <c r="Z114">
        <f t="shared" si="6"/>
        <v>1</v>
      </c>
      <c r="AA114">
        <f t="shared" si="6"/>
        <v>1</v>
      </c>
      <c r="AB114">
        <f t="shared" si="2"/>
        <v>2.48</v>
      </c>
    </row>
    <row r="115" spans="2:28" x14ac:dyDescent="0.35">
      <c r="B115">
        <v>45</v>
      </c>
      <c r="C115">
        <f t="shared" si="1"/>
        <v>3</v>
      </c>
      <c r="D115">
        <f t="shared" si="6"/>
        <v>4</v>
      </c>
      <c r="E115">
        <f t="shared" si="6"/>
        <v>5</v>
      </c>
      <c r="F115">
        <f t="shared" si="6"/>
        <v>4</v>
      </c>
      <c r="G115">
        <f t="shared" si="6"/>
        <v>3</v>
      </c>
      <c r="H115">
        <f t="shared" si="6"/>
        <v>5</v>
      </c>
      <c r="I115">
        <f t="shared" si="6"/>
        <v>4</v>
      </c>
      <c r="J115">
        <f t="shared" si="6"/>
        <v>4</v>
      </c>
      <c r="K115">
        <f t="shared" si="6"/>
        <v>5</v>
      </c>
      <c r="L115">
        <f t="shared" si="6"/>
        <v>4</v>
      </c>
      <c r="M115">
        <f t="shared" si="6"/>
        <v>5</v>
      </c>
      <c r="N115">
        <f t="shared" si="6"/>
        <v>4</v>
      </c>
      <c r="O115">
        <f t="shared" si="6"/>
        <v>4</v>
      </c>
      <c r="P115">
        <f t="shared" si="6"/>
        <v>5</v>
      </c>
      <c r="Q115">
        <f t="shared" si="6"/>
        <v>3</v>
      </c>
      <c r="R115">
        <f t="shared" si="6"/>
        <v>3</v>
      </c>
      <c r="S115">
        <f t="shared" si="6"/>
        <v>3</v>
      </c>
      <c r="T115">
        <f t="shared" si="6"/>
        <v>4</v>
      </c>
      <c r="U115">
        <f t="shared" si="6"/>
        <v>4</v>
      </c>
      <c r="V115">
        <f t="shared" si="6"/>
        <v>4</v>
      </c>
      <c r="W115">
        <f t="shared" si="6"/>
        <v>4</v>
      </c>
      <c r="X115">
        <f t="shared" si="6"/>
        <v>4</v>
      </c>
      <c r="Y115">
        <f t="shared" si="6"/>
        <v>4</v>
      </c>
      <c r="Z115">
        <f t="shared" si="6"/>
        <v>4</v>
      </c>
      <c r="AA115">
        <f t="shared" si="6"/>
        <v>5</v>
      </c>
      <c r="AB115">
        <f t="shared" si="2"/>
        <v>4.04</v>
      </c>
    </row>
    <row r="116" spans="2:28" x14ac:dyDescent="0.35">
      <c r="B116">
        <v>46</v>
      </c>
      <c r="C116">
        <f t="shared" si="1"/>
        <v>4</v>
      </c>
      <c r="D116">
        <f t="shared" si="6"/>
        <v>4</v>
      </c>
      <c r="E116">
        <f t="shared" si="6"/>
        <v>4</v>
      </c>
      <c r="F116">
        <f t="shared" si="6"/>
        <v>4</v>
      </c>
      <c r="G116">
        <f t="shared" si="6"/>
        <v>4</v>
      </c>
      <c r="H116">
        <f t="shared" si="6"/>
        <v>4</v>
      </c>
      <c r="I116">
        <f t="shared" si="6"/>
        <v>4</v>
      </c>
      <c r="J116">
        <f t="shared" si="6"/>
        <v>4</v>
      </c>
      <c r="K116">
        <f t="shared" si="6"/>
        <v>4</v>
      </c>
      <c r="L116">
        <f t="shared" si="6"/>
        <v>4</v>
      </c>
      <c r="M116">
        <f t="shared" si="6"/>
        <v>4</v>
      </c>
      <c r="N116">
        <f t="shared" si="6"/>
        <v>4</v>
      </c>
      <c r="O116">
        <f t="shared" si="6"/>
        <v>4</v>
      </c>
      <c r="P116">
        <f t="shared" si="6"/>
        <v>4</v>
      </c>
      <c r="Q116">
        <f t="shared" si="6"/>
        <v>4</v>
      </c>
      <c r="R116">
        <f t="shared" si="6"/>
        <v>4</v>
      </c>
      <c r="S116">
        <f t="shared" si="6"/>
        <v>3</v>
      </c>
      <c r="T116">
        <f t="shared" si="6"/>
        <v>4</v>
      </c>
      <c r="U116">
        <f t="shared" si="6"/>
        <v>4</v>
      </c>
      <c r="V116">
        <f t="shared" si="6"/>
        <v>4</v>
      </c>
      <c r="W116">
        <f t="shared" si="6"/>
        <v>3</v>
      </c>
      <c r="X116">
        <f t="shared" si="6"/>
        <v>4</v>
      </c>
      <c r="Y116">
        <f t="shared" si="6"/>
        <v>4</v>
      </c>
      <c r="Z116">
        <f t="shared" si="6"/>
        <v>3</v>
      </c>
      <c r="AA116">
        <f t="shared" si="6"/>
        <v>3</v>
      </c>
      <c r="AB116">
        <f t="shared" si="2"/>
        <v>3.84</v>
      </c>
    </row>
    <row r="117" spans="2:28" x14ac:dyDescent="0.35">
      <c r="B117">
        <v>47</v>
      </c>
      <c r="C117">
        <f t="shared" si="1"/>
        <v>5</v>
      </c>
      <c r="D117">
        <f t="shared" si="6"/>
        <v>5</v>
      </c>
      <c r="E117">
        <f t="shared" si="6"/>
        <v>5</v>
      </c>
      <c r="F117">
        <f t="shared" si="6"/>
        <v>5</v>
      </c>
      <c r="G117">
        <f t="shared" si="6"/>
        <v>5</v>
      </c>
      <c r="H117">
        <f t="shared" si="6"/>
        <v>5</v>
      </c>
      <c r="I117">
        <f t="shared" si="6"/>
        <v>5</v>
      </c>
      <c r="J117">
        <f t="shared" si="6"/>
        <v>5</v>
      </c>
      <c r="K117">
        <f t="shared" si="6"/>
        <v>5</v>
      </c>
      <c r="L117">
        <f t="shared" si="6"/>
        <v>5</v>
      </c>
      <c r="M117">
        <f t="shared" si="6"/>
        <v>5</v>
      </c>
      <c r="N117">
        <f t="shared" si="6"/>
        <v>5</v>
      </c>
      <c r="O117">
        <f t="shared" si="6"/>
        <v>5</v>
      </c>
      <c r="P117">
        <f t="shared" si="6"/>
        <v>5</v>
      </c>
      <c r="Q117">
        <f t="shared" si="6"/>
        <v>5</v>
      </c>
      <c r="R117">
        <f t="shared" si="6"/>
        <v>5</v>
      </c>
      <c r="S117">
        <f t="shared" si="6"/>
        <v>5</v>
      </c>
      <c r="T117">
        <f t="shared" si="6"/>
        <v>5</v>
      </c>
      <c r="U117">
        <f t="shared" si="6"/>
        <v>5</v>
      </c>
      <c r="V117">
        <f t="shared" si="6"/>
        <v>5</v>
      </c>
      <c r="W117">
        <f t="shared" si="6"/>
        <v>5</v>
      </c>
      <c r="X117">
        <f t="shared" si="6"/>
        <v>4</v>
      </c>
      <c r="Y117">
        <f t="shared" si="6"/>
        <v>5</v>
      </c>
      <c r="Z117">
        <f t="shared" si="6"/>
        <v>4</v>
      </c>
      <c r="AA117">
        <f t="shared" si="6"/>
        <v>4</v>
      </c>
      <c r="AB117">
        <f t="shared" si="2"/>
        <v>4.88</v>
      </c>
    </row>
    <row r="118" spans="2:28" x14ac:dyDescent="0.35">
      <c r="B118">
        <v>48</v>
      </c>
      <c r="C118">
        <f t="shared" si="1"/>
        <v>4</v>
      </c>
      <c r="D118">
        <f t="shared" si="6"/>
        <v>4</v>
      </c>
      <c r="E118">
        <f t="shared" si="6"/>
        <v>4</v>
      </c>
      <c r="F118">
        <f t="shared" si="6"/>
        <v>4</v>
      </c>
      <c r="G118">
        <f t="shared" si="6"/>
        <v>4</v>
      </c>
      <c r="H118">
        <f t="shared" si="6"/>
        <v>4</v>
      </c>
      <c r="I118">
        <f t="shared" si="6"/>
        <v>5</v>
      </c>
      <c r="J118">
        <f t="shared" si="6"/>
        <v>3</v>
      </c>
      <c r="K118">
        <f t="shared" si="6"/>
        <v>4</v>
      </c>
      <c r="L118">
        <f t="shared" si="6"/>
        <v>5</v>
      </c>
      <c r="M118">
        <f t="shared" si="6"/>
        <v>4</v>
      </c>
      <c r="N118">
        <f t="shared" si="6"/>
        <v>5</v>
      </c>
      <c r="O118">
        <f t="shared" si="6"/>
        <v>4</v>
      </c>
      <c r="P118">
        <f t="shared" si="6"/>
        <v>4</v>
      </c>
      <c r="Q118">
        <f t="shared" si="6"/>
        <v>4</v>
      </c>
      <c r="R118">
        <f t="shared" si="6"/>
        <v>5</v>
      </c>
      <c r="S118">
        <f t="shared" si="6"/>
        <v>3</v>
      </c>
      <c r="T118">
        <f t="shared" si="6"/>
        <v>4</v>
      </c>
      <c r="U118">
        <f t="shared" si="6"/>
        <v>4</v>
      </c>
      <c r="V118">
        <f t="shared" si="6"/>
        <v>4</v>
      </c>
      <c r="W118">
        <f t="shared" si="6"/>
        <v>5</v>
      </c>
      <c r="X118">
        <f t="shared" si="6"/>
        <v>5</v>
      </c>
      <c r="Y118">
        <f t="shared" si="6"/>
        <v>4</v>
      </c>
      <c r="Z118">
        <f t="shared" si="6"/>
        <v>4</v>
      </c>
      <c r="AA118">
        <f t="shared" si="6"/>
        <v>5</v>
      </c>
      <c r="AB118">
        <f t="shared" si="2"/>
        <v>4.2</v>
      </c>
    </row>
    <row r="119" spans="2:28" x14ac:dyDescent="0.35">
      <c r="B119">
        <v>49</v>
      </c>
      <c r="C119">
        <f t="shared" si="1"/>
        <v>3</v>
      </c>
      <c r="D119">
        <f t="shared" si="6"/>
        <v>3</v>
      </c>
      <c r="E119">
        <f t="shared" si="6"/>
        <v>5</v>
      </c>
      <c r="F119">
        <f t="shared" si="6"/>
        <v>3</v>
      </c>
      <c r="G119">
        <f t="shared" si="6"/>
        <v>3</v>
      </c>
      <c r="H119">
        <f t="shared" si="6"/>
        <v>2</v>
      </c>
      <c r="I119">
        <f t="shared" si="6"/>
        <v>4</v>
      </c>
      <c r="J119">
        <f t="shared" si="6"/>
        <v>3</v>
      </c>
      <c r="K119">
        <f t="shared" si="6"/>
        <v>3</v>
      </c>
      <c r="L119">
        <f t="shared" si="6"/>
        <v>5</v>
      </c>
      <c r="M119">
        <f t="shared" si="6"/>
        <v>4</v>
      </c>
      <c r="N119">
        <f t="shared" si="6"/>
        <v>5</v>
      </c>
      <c r="O119">
        <f t="shared" si="6"/>
        <v>4</v>
      </c>
      <c r="P119">
        <f t="shared" si="6"/>
        <v>5</v>
      </c>
      <c r="Q119">
        <f t="shared" si="6"/>
        <v>2</v>
      </c>
      <c r="R119">
        <f t="shared" si="6"/>
        <v>2</v>
      </c>
      <c r="S119">
        <f t="shared" si="6"/>
        <v>4</v>
      </c>
      <c r="T119">
        <f t="shared" si="6"/>
        <v>4</v>
      </c>
      <c r="U119">
        <f t="shared" si="6"/>
        <v>5</v>
      </c>
      <c r="V119">
        <f t="shared" si="6"/>
        <v>5</v>
      </c>
      <c r="W119">
        <f t="shared" si="6"/>
        <v>4</v>
      </c>
      <c r="X119">
        <f t="shared" si="6"/>
        <v>2</v>
      </c>
      <c r="Y119">
        <f t="shared" si="6"/>
        <v>3</v>
      </c>
      <c r="Z119">
        <f t="shared" si="6"/>
        <v>2</v>
      </c>
      <c r="AA119">
        <f t="shared" si="6"/>
        <v>2</v>
      </c>
      <c r="AB119">
        <f t="shared" si="2"/>
        <v>3.48</v>
      </c>
    </row>
    <row r="120" spans="2:28" x14ac:dyDescent="0.35">
      <c r="B120">
        <v>50</v>
      </c>
      <c r="C120">
        <f t="shared" si="1"/>
        <v>2</v>
      </c>
      <c r="D120">
        <f t="shared" si="6"/>
        <v>3</v>
      </c>
      <c r="E120">
        <f t="shared" si="6"/>
        <v>4</v>
      </c>
      <c r="F120">
        <f t="shared" si="6"/>
        <v>3</v>
      </c>
      <c r="G120">
        <f t="shared" si="6"/>
        <v>4</v>
      </c>
      <c r="H120">
        <f t="shared" si="6"/>
        <v>4</v>
      </c>
      <c r="I120">
        <f t="shared" si="6"/>
        <v>3</v>
      </c>
      <c r="J120">
        <f t="shared" si="6"/>
        <v>3</v>
      </c>
      <c r="K120">
        <f t="shared" si="6"/>
        <v>4</v>
      </c>
      <c r="L120">
        <f t="shared" si="6"/>
        <v>4</v>
      </c>
      <c r="M120">
        <f t="shared" si="6"/>
        <v>4</v>
      </c>
      <c r="N120">
        <f t="shared" si="6"/>
        <v>4</v>
      </c>
      <c r="O120">
        <f t="shared" si="6"/>
        <v>4</v>
      </c>
      <c r="P120">
        <f t="shared" si="6"/>
        <v>4</v>
      </c>
      <c r="Q120">
        <f t="shared" si="6"/>
        <v>3</v>
      </c>
      <c r="R120">
        <f t="shared" si="6"/>
        <v>4</v>
      </c>
      <c r="S120">
        <f t="shared" si="6"/>
        <v>2</v>
      </c>
      <c r="T120">
        <f t="shared" si="6"/>
        <v>4</v>
      </c>
      <c r="U120">
        <f t="shared" si="6"/>
        <v>4</v>
      </c>
      <c r="V120">
        <f t="shared" si="6"/>
        <v>4</v>
      </c>
      <c r="W120">
        <f t="shared" si="6"/>
        <v>4</v>
      </c>
      <c r="X120">
        <f t="shared" si="6"/>
        <v>4</v>
      </c>
      <c r="Y120">
        <f t="shared" si="6"/>
        <v>4</v>
      </c>
      <c r="Z120">
        <f t="shared" si="6"/>
        <v>4</v>
      </c>
      <c r="AA120">
        <f t="shared" si="6"/>
        <v>4</v>
      </c>
      <c r="AB120">
        <f t="shared" si="2"/>
        <v>3.64</v>
      </c>
    </row>
    <row r="121" spans="2:28" x14ac:dyDescent="0.35">
      <c r="B121">
        <v>51</v>
      </c>
      <c r="C121">
        <f t="shared" si="1"/>
        <v>4</v>
      </c>
      <c r="D121">
        <f t="shared" si="6"/>
        <v>5</v>
      </c>
      <c r="E121">
        <f t="shared" si="6"/>
        <v>5</v>
      </c>
      <c r="F121">
        <f t="shared" si="6"/>
        <v>4</v>
      </c>
      <c r="G121">
        <f t="shared" si="6"/>
        <v>3</v>
      </c>
      <c r="H121">
        <f t="shared" si="6"/>
        <v>3</v>
      </c>
      <c r="I121">
        <f t="shared" si="6"/>
        <v>3</v>
      </c>
      <c r="J121">
        <f t="shared" si="6"/>
        <v>3</v>
      </c>
      <c r="K121">
        <f t="shared" si="6"/>
        <v>3</v>
      </c>
      <c r="L121">
        <f t="shared" si="6"/>
        <v>3</v>
      </c>
      <c r="M121">
        <f t="shared" si="6"/>
        <v>3</v>
      </c>
      <c r="N121">
        <f t="shared" si="6"/>
        <v>5</v>
      </c>
      <c r="O121">
        <f t="shared" si="6"/>
        <v>4</v>
      </c>
      <c r="P121">
        <f t="shared" si="6"/>
        <v>4</v>
      </c>
      <c r="Q121">
        <f t="shared" si="6"/>
        <v>4</v>
      </c>
      <c r="R121">
        <f t="shared" si="6"/>
        <v>3</v>
      </c>
      <c r="S121">
        <f t="shared" si="6"/>
        <v>3</v>
      </c>
      <c r="T121">
        <f t="shared" si="6"/>
        <v>4</v>
      </c>
      <c r="U121">
        <f t="shared" si="6"/>
        <v>5</v>
      </c>
      <c r="V121">
        <f t="shared" si="6"/>
        <v>5</v>
      </c>
      <c r="W121">
        <f t="shared" si="6"/>
        <v>3</v>
      </c>
      <c r="X121">
        <f t="shared" si="6"/>
        <v>3</v>
      </c>
      <c r="Y121">
        <f t="shared" si="6"/>
        <v>3</v>
      </c>
      <c r="Z121">
        <f t="shared" si="6"/>
        <v>3</v>
      </c>
      <c r="AA121">
        <f t="shared" si="6"/>
        <v>3</v>
      </c>
      <c r="AB121">
        <f t="shared" si="2"/>
        <v>3.64</v>
      </c>
    </row>
    <row r="122" spans="2:28" x14ac:dyDescent="0.35">
      <c r="B122">
        <v>52</v>
      </c>
      <c r="C122">
        <f t="shared" si="1"/>
        <v>3</v>
      </c>
      <c r="D122">
        <f t="shared" si="6"/>
        <v>3</v>
      </c>
      <c r="E122">
        <f t="shared" si="6"/>
        <v>3</v>
      </c>
      <c r="F122">
        <f t="shared" si="6"/>
        <v>3</v>
      </c>
      <c r="G122">
        <f t="shared" si="6"/>
        <v>3</v>
      </c>
      <c r="H122">
        <f t="shared" si="6"/>
        <v>3</v>
      </c>
      <c r="I122">
        <f t="shared" si="6"/>
        <v>3</v>
      </c>
      <c r="J122">
        <f t="shared" si="6"/>
        <v>3</v>
      </c>
      <c r="K122">
        <f t="shared" si="6"/>
        <v>3</v>
      </c>
      <c r="L122">
        <f t="shared" si="6"/>
        <v>3</v>
      </c>
      <c r="M122">
        <f t="shared" si="6"/>
        <v>3</v>
      </c>
      <c r="N122">
        <f t="shared" si="6"/>
        <v>3</v>
      </c>
      <c r="O122">
        <f t="shared" si="6"/>
        <v>3</v>
      </c>
      <c r="P122">
        <f t="shared" si="6"/>
        <v>3</v>
      </c>
      <c r="Q122">
        <f t="shared" si="6"/>
        <v>3</v>
      </c>
      <c r="R122">
        <f t="shared" si="6"/>
        <v>3</v>
      </c>
      <c r="S122">
        <f t="shared" si="6"/>
        <v>3</v>
      </c>
      <c r="T122">
        <f t="shared" si="6"/>
        <v>3</v>
      </c>
      <c r="U122">
        <f t="shared" si="6"/>
        <v>3</v>
      </c>
      <c r="V122">
        <f t="shared" si="6"/>
        <v>3</v>
      </c>
      <c r="W122">
        <f t="shared" si="6"/>
        <v>3</v>
      </c>
      <c r="X122">
        <f t="shared" si="6"/>
        <v>3</v>
      </c>
      <c r="Y122">
        <f t="shared" si="6"/>
        <v>3</v>
      </c>
      <c r="Z122">
        <f t="shared" si="6"/>
        <v>3</v>
      </c>
      <c r="AA122">
        <f t="shared" si="6"/>
        <v>3</v>
      </c>
      <c r="AB122">
        <f t="shared" si="2"/>
        <v>3</v>
      </c>
    </row>
    <row r="123" spans="2:28" x14ac:dyDescent="0.35">
      <c r="B123">
        <v>53</v>
      </c>
      <c r="C123">
        <f t="shared" si="1"/>
        <v>3</v>
      </c>
      <c r="D123">
        <f t="shared" si="6"/>
        <v>2</v>
      </c>
      <c r="E123">
        <f t="shared" si="6"/>
        <v>3</v>
      </c>
      <c r="F123">
        <f t="shared" si="6"/>
        <v>3</v>
      </c>
      <c r="G123">
        <f t="shared" si="6"/>
        <v>3</v>
      </c>
      <c r="H123">
        <f t="shared" si="6"/>
        <v>3</v>
      </c>
      <c r="I123">
        <f t="shared" si="6"/>
        <v>3</v>
      </c>
      <c r="J123">
        <f t="shared" si="6"/>
        <v>3</v>
      </c>
      <c r="K123">
        <f t="shared" si="6"/>
        <v>3</v>
      </c>
      <c r="L123">
        <f t="shared" si="6"/>
        <v>3</v>
      </c>
      <c r="M123">
        <f t="shared" si="6"/>
        <v>3</v>
      </c>
      <c r="N123">
        <f t="shared" si="6"/>
        <v>3</v>
      </c>
      <c r="O123">
        <f t="shared" si="6"/>
        <v>3</v>
      </c>
      <c r="P123">
        <f t="shared" si="6"/>
        <v>3</v>
      </c>
      <c r="Q123">
        <f t="shared" si="6"/>
        <v>3</v>
      </c>
      <c r="R123">
        <f t="shared" si="6"/>
        <v>2</v>
      </c>
      <c r="S123">
        <f t="shared" si="6"/>
        <v>3</v>
      </c>
      <c r="T123">
        <f t="shared" si="6"/>
        <v>3</v>
      </c>
      <c r="U123">
        <f t="shared" si="6"/>
        <v>3</v>
      </c>
      <c r="V123">
        <f t="shared" si="6"/>
        <v>3</v>
      </c>
      <c r="W123">
        <f t="shared" si="6"/>
        <v>3</v>
      </c>
      <c r="X123">
        <f t="shared" si="6"/>
        <v>3</v>
      </c>
      <c r="Y123">
        <f t="shared" si="6"/>
        <v>3</v>
      </c>
      <c r="Z123">
        <f t="shared" si="6"/>
        <v>3</v>
      </c>
      <c r="AA123">
        <f t="shared" si="6"/>
        <v>3</v>
      </c>
      <c r="AB123">
        <f t="shared" si="2"/>
        <v>2.92</v>
      </c>
    </row>
    <row r="124" spans="2:28" x14ac:dyDescent="0.35">
      <c r="B124">
        <v>54</v>
      </c>
      <c r="C124">
        <f t="shared" si="1"/>
        <v>4</v>
      </c>
      <c r="D124">
        <f t="shared" si="6"/>
        <v>4</v>
      </c>
      <c r="E124">
        <f t="shared" si="6"/>
        <v>4</v>
      </c>
      <c r="F124">
        <f t="shared" si="6"/>
        <v>4</v>
      </c>
      <c r="G124">
        <f t="shared" si="6"/>
        <v>4</v>
      </c>
      <c r="H124">
        <f t="shared" si="6"/>
        <v>4</v>
      </c>
      <c r="I124">
        <f t="shared" si="6"/>
        <v>4</v>
      </c>
      <c r="J124">
        <f t="shared" si="6"/>
        <v>4</v>
      </c>
      <c r="K124">
        <f t="shared" si="6"/>
        <v>4</v>
      </c>
      <c r="L124">
        <f t="shared" si="6"/>
        <v>4</v>
      </c>
      <c r="M124">
        <f t="shared" si="6"/>
        <v>3</v>
      </c>
      <c r="N124">
        <f t="shared" si="6"/>
        <v>4</v>
      </c>
      <c r="O124">
        <f t="shared" si="6"/>
        <v>4</v>
      </c>
      <c r="P124">
        <f t="shared" si="6"/>
        <v>4</v>
      </c>
      <c r="Q124">
        <f t="shared" si="6"/>
        <v>4</v>
      </c>
      <c r="R124">
        <f t="shared" si="6"/>
        <v>4</v>
      </c>
      <c r="S124">
        <f t="shared" si="6"/>
        <v>3</v>
      </c>
      <c r="T124">
        <f t="shared" si="6"/>
        <v>3</v>
      </c>
      <c r="U124">
        <f t="shared" si="6"/>
        <v>4</v>
      </c>
      <c r="V124">
        <f t="shared" ref="D124:AA135" si="7">IF(V56="Sangat Tidak Setuju",1,IF(V56="Tidak Setuju",2,IF(V56="Netral / Ragu-ragu",3,IF(V56="Setuju",4,5))))</f>
        <v>4</v>
      </c>
      <c r="W124">
        <f t="shared" si="7"/>
        <v>4</v>
      </c>
      <c r="X124">
        <f t="shared" si="7"/>
        <v>3</v>
      </c>
      <c r="Y124">
        <f t="shared" si="7"/>
        <v>3</v>
      </c>
      <c r="Z124">
        <f t="shared" si="7"/>
        <v>4</v>
      </c>
      <c r="AA124">
        <f t="shared" si="7"/>
        <v>3</v>
      </c>
      <c r="AB124">
        <f t="shared" si="2"/>
        <v>3.76</v>
      </c>
    </row>
    <row r="125" spans="2:28" x14ac:dyDescent="0.35">
      <c r="B125">
        <v>55</v>
      </c>
      <c r="C125">
        <f t="shared" si="1"/>
        <v>4</v>
      </c>
      <c r="D125">
        <f t="shared" si="7"/>
        <v>4</v>
      </c>
      <c r="E125">
        <f t="shared" si="7"/>
        <v>4</v>
      </c>
      <c r="F125">
        <f t="shared" si="7"/>
        <v>4</v>
      </c>
      <c r="G125">
        <f t="shared" si="7"/>
        <v>4</v>
      </c>
      <c r="H125">
        <f t="shared" si="7"/>
        <v>4</v>
      </c>
      <c r="I125">
        <f t="shared" si="7"/>
        <v>4</v>
      </c>
      <c r="J125">
        <f t="shared" si="7"/>
        <v>4</v>
      </c>
      <c r="K125">
        <f t="shared" si="7"/>
        <v>4</v>
      </c>
      <c r="L125">
        <f t="shared" si="7"/>
        <v>4</v>
      </c>
      <c r="M125">
        <f t="shared" si="7"/>
        <v>4</v>
      </c>
      <c r="N125">
        <f t="shared" si="7"/>
        <v>4</v>
      </c>
      <c r="O125">
        <f t="shared" si="7"/>
        <v>4</v>
      </c>
      <c r="P125">
        <f t="shared" si="7"/>
        <v>4</v>
      </c>
      <c r="Q125">
        <f t="shared" si="7"/>
        <v>3</v>
      </c>
      <c r="R125">
        <f t="shared" si="7"/>
        <v>3</v>
      </c>
      <c r="S125">
        <f t="shared" si="7"/>
        <v>3</v>
      </c>
      <c r="T125">
        <f t="shared" si="7"/>
        <v>4</v>
      </c>
      <c r="U125">
        <f t="shared" si="7"/>
        <v>4</v>
      </c>
      <c r="V125">
        <f t="shared" si="7"/>
        <v>4</v>
      </c>
      <c r="W125">
        <f t="shared" si="7"/>
        <v>3</v>
      </c>
      <c r="X125">
        <f t="shared" si="7"/>
        <v>4</v>
      </c>
      <c r="Y125">
        <f t="shared" si="7"/>
        <v>4</v>
      </c>
      <c r="Z125">
        <f t="shared" si="7"/>
        <v>3</v>
      </c>
      <c r="AA125">
        <f t="shared" si="7"/>
        <v>4</v>
      </c>
      <c r="AB125">
        <f t="shared" si="2"/>
        <v>3.8</v>
      </c>
    </row>
    <row r="126" spans="2:28" x14ac:dyDescent="0.35">
      <c r="B126">
        <v>56</v>
      </c>
      <c r="C126">
        <f t="shared" si="1"/>
        <v>3</v>
      </c>
      <c r="D126">
        <f t="shared" si="7"/>
        <v>3</v>
      </c>
      <c r="E126">
        <f t="shared" si="7"/>
        <v>3</v>
      </c>
      <c r="F126">
        <f t="shared" si="7"/>
        <v>2</v>
      </c>
      <c r="G126">
        <f t="shared" si="7"/>
        <v>3</v>
      </c>
      <c r="H126">
        <f t="shared" si="7"/>
        <v>3</v>
      </c>
      <c r="I126">
        <f t="shared" si="7"/>
        <v>3</v>
      </c>
      <c r="J126">
        <f t="shared" si="7"/>
        <v>3</v>
      </c>
      <c r="K126">
        <f t="shared" si="7"/>
        <v>3</v>
      </c>
      <c r="L126">
        <f t="shared" si="7"/>
        <v>3</v>
      </c>
      <c r="M126">
        <f t="shared" si="7"/>
        <v>2</v>
      </c>
      <c r="N126">
        <f t="shared" si="7"/>
        <v>3</v>
      </c>
      <c r="O126">
        <f t="shared" si="7"/>
        <v>3</v>
      </c>
      <c r="P126">
        <f t="shared" si="7"/>
        <v>3</v>
      </c>
      <c r="Q126">
        <f t="shared" si="7"/>
        <v>3</v>
      </c>
      <c r="R126">
        <f t="shared" si="7"/>
        <v>3</v>
      </c>
      <c r="S126">
        <f t="shared" si="7"/>
        <v>3</v>
      </c>
      <c r="T126">
        <f t="shared" si="7"/>
        <v>3</v>
      </c>
      <c r="U126">
        <f t="shared" si="7"/>
        <v>2</v>
      </c>
      <c r="V126">
        <f t="shared" si="7"/>
        <v>3</v>
      </c>
      <c r="W126">
        <f t="shared" si="7"/>
        <v>3</v>
      </c>
      <c r="X126">
        <f t="shared" si="7"/>
        <v>3</v>
      </c>
      <c r="Y126">
        <f t="shared" si="7"/>
        <v>3</v>
      </c>
      <c r="Z126">
        <f t="shared" si="7"/>
        <v>3</v>
      </c>
      <c r="AA126">
        <f t="shared" si="7"/>
        <v>3</v>
      </c>
      <c r="AB126">
        <f t="shared" si="2"/>
        <v>2.88</v>
      </c>
    </row>
    <row r="127" spans="2:28" x14ac:dyDescent="0.35">
      <c r="B127">
        <v>57</v>
      </c>
      <c r="C127">
        <f t="shared" si="1"/>
        <v>4</v>
      </c>
      <c r="D127">
        <f t="shared" si="7"/>
        <v>4</v>
      </c>
      <c r="E127">
        <f t="shared" si="7"/>
        <v>4</v>
      </c>
      <c r="F127">
        <f t="shared" si="7"/>
        <v>4</v>
      </c>
      <c r="G127">
        <f t="shared" si="7"/>
        <v>3</v>
      </c>
      <c r="H127">
        <f t="shared" si="7"/>
        <v>4</v>
      </c>
      <c r="I127">
        <f t="shared" si="7"/>
        <v>4</v>
      </c>
      <c r="J127">
        <f t="shared" si="7"/>
        <v>4</v>
      </c>
      <c r="K127">
        <f t="shared" si="7"/>
        <v>4</v>
      </c>
      <c r="L127">
        <f t="shared" si="7"/>
        <v>4</v>
      </c>
      <c r="M127">
        <f t="shared" si="7"/>
        <v>4</v>
      </c>
      <c r="N127">
        <f t="shared" si="7"/>
        <v>4</v>
      </c>
      <c r="O127">
        <f t="shared" si="7"/>
        <v>4</v>
      </c>
      <c r="P127">
        <f t="shared" si="7"/>
        <v>4</v>
      </c>
      <c r="Q127">
        <f t="shared" si="7"/>
        <v>3</v>
      </c>
      <c r="R127">
        <f t="shared" si="7"/>
        <v>4</v>
      </c>
      <c r="S127">
        <f t="shared" si="7"/>
        <v>3</v>
      </c>
      <c r="T127">
        <f t="shared" si="7"/>
        <v>4</v>
      </c>
      <c r="U127">
        <f t="shared" si="7"/>
        <v>4</v>
      </c>
      <c r="V127">
        <f t="shared" si="7"/>
        <v>4</v>
      </c>
      <c r="W127">
        <f t="shared" si="7"/>
        <v>4</v>
      </c>
      <c r="X127">
        <f t="shared" si="7"/>
        <v>4</v>
      </c>
      <c r="Y127">
        <f t="shared" si="7"/>
        <v>4</v>
      </c>
      <c r="Z127">
        <f t="shared" si="7"/>
        <v>4</v>
      </c>
      <c r="AA127">
        <f t="shared" si="7"/>
        <v>4</v>
      </c>
      <c r="AB127">
        <f t="shared" si="2"/>
        <v>3.88</v>
      </c>
    </row>
    <row r="128" spans="2:28" x14ac:dyDescent="0.35">
      <c r="B128">
        <v>58</v>
      </c>
      <c r="C128">
        <f t="shared" si="1"/>
        <v>5</v>
      </c>
      <c r="D128">
        <f t="shared" si="7"/>
        <v>4</v>
      </c>
      <c r="E128">
        <f t="shared" si="7"/>
        <v>5</v>
      </c>
      <c r="F128">
        <f t="shared" si="7"/>
        <v>3</v>
      </c>
      <c r="G128">
        <f t="shared" si="7"/>
        <v>2</v>
      </c>
      <c r="H128">
        <f t="shared" si="7"/>
        <v>4</v>
      </c>
      <c r="I128">
        <f t="shared" si="7"/>
        <v>3</v>
      </c>
      <c r="J128">
        <f t="shared" si="7"/>
        <v>4</v>
      </c>
      <c r="K128">
        <f t="shared" si="7"/>
        <v>4</v>
      </c>
      <c r="L128">
        <f t="shared" si="7"/>
        <v>4</v>
      </c>
      <c r="M128">
        <f t="shared" si="7"/>
        <v>5</v>
      </c>
      <c r="N128">
        <f t="shared" si="7"/>
        <v>4</v>
      </c>
      <c r="O128">
        <f t="shared" si="7"/>
        <v>3</v>
      </c>
      <c r="P128">
        <f t="shared" si="7"/>
        <v>4</v>
      </c>
      <c r="Q128">
        <f t="shared" si="7"/>
        <v>3</v>
      </c>
      <c r="R128">
        <f t="shared" si="7"/>
        <v>4</v>
      </c>
      <c r="S128">
        <f t="shared" si="7"/>
        <v>3</v>
      </c>
      <c r="T128">
        <f t="shared" si="7"/>
        <v>4</v>
      </c>
      <c r="U128">
        <f t="shared" si="7"/>
        <v>4</v>
      </c>
      <c r="V128">
        <f t="shared" si="7"/>
        <v>3</v>
      </c>
      <c r="W128">
        <f t="shared" si="7"/>
        <v>5</v>
      </c>
      <c r="X128">
        <f t="shared" si="7"/>
        <v>4</v>
      </c>
      <c r="Y128">
        <f t="shared" si="7"/>
        <v>3</v>
      </c>
      <c r="Z128">
        <f t="shared" si="7"/>
        <v>4</v>
      </c>
      <c r="AA128">
        <f t="shared" si="7"/>
        <v>4</v>
      </c>
      <c r="AB128">
        <f t="shared" si="2"/>
        <v>3.8</v>
      </c>
    </row>
    <row r="129" spans="2:29" x14ac:dyDescent="0.35">
      <c r="B129">
        <v>59</v>
      </c>
      <c r="C129">
        <f t="shared" si="1"/>
        <v>4</v>
      </c>
      <c r="D129">
        <f t="shared" si="7"/>
        <v>3</v>
      </c>
      <c r="E129">
        <f t="shared" si="7"/>
        <v>5</v>
      </c>
      <c r="F129">
        <f t="shared" si="7"/>
        <v>4</v>
      </c>
      <c r="G129">
        <f t="shared" si="7"/>
        <v>4</v>
      </c>
      <c r="H129">
        <f t="shared" si="7"/>
        <v>4</v>
      </c>
      <c r="I129">
        <f t="shared" si="7"/>
        <v>5</v>
      </c>
      <c r="J129">
        <f t="shared" si="7"/>
        <v>4</v>
      </c>
      <c r="K129">
        <f t="shared" si="7"/>
        <v>3</v>
      </c>
      <c r="L129">
        <f t="shared" si="7"/>
        <v>4</v>
      </c>
      <c r="M129">
        <f t="shared" si="7"/>
        <v>5</v>
      </c>
      <c r="N129">
        <f t="shared" si="7"/>
        <v>4</v>
      </c>
      <c r="O129">
        <f t="shared" si="7"/>
        <v>4</v>
      </c>
      <c r="P129">
        <f t="shared" si="7"/>
        <v>5</v>
      </c>
      <c r="Q129">
        <f t="shared" si="7"/>
        <v>4</v>
      </c>
      <c r="R129">
        <f t="shared" si="7"/>
        <v>4</v>
      </c>
      <c r="S129">
        <f t="shared" si="7"/>
        <v>4</v>
      </c>
      <c r="T129">
        <f t="shared" si="7"/>
        <v>4</v>
      </c>
      <c r="U129">
        <f t="shared" si="7"/>
        <v>4</v>
      </c>
      <c r="V129">
        <f t="shared" si="7"/>
        <v>4</v>
      </c>
      <c r="W129">
        <f t="shared" si="7"/>
        <v>4</v>
      </c>
      <c r="X129">
        <f t="shared" si="7"/>
        <v>4</v>
      </c>
      <c r="Y129">
        <f t="shared" si="7"/>
        <v>4</v>
      </c>
      <c r="Z129">
        <f t="shared" si="7"/>
        <v>4</v>
      </c>
      <c r="AA129">
        <f t="shared" si="7"/>
        <v>4</v>
      </c>
      <c r="AB129">
        <f t="shared" si="2"/>
        <v>4.08</v>
      </c>
    </row>
    <row r="130" spans="2:29" x14ac:dyDescent="0.35">
      <c r="B130">
        <v>60</v>
      </c>
      <c r="C130">
        <f t="shared" si="1"/>
        <v>1</v>
      </c>
      <c r="D130">
        <f t="shared" si="7"/>
        <v>1</v>
      </c>
      <c r="E130">
        <f t="shared" si="7"/>
        <v>1</v>
      </c>
      <c r="F130">
        <f t="shared" si="7"/>
        <v>1</v>
      </c>
      <c r="G130">
        <f t="shared" si="7"/>
        <v>1</v>
      </c>
      <c r="H130">
        <f t="shared" si="7"/>
        <v>1</v>
      </c>
      <c r="I130">
        <f t="shared" si="7"/>
        <v>1</v>
      </c>
      <c r="J130">
        <f t="shared" si="7"/>
        <v>1</v>
      </c>
      <c r="K130">
        <f t="shared" si="7"/>
        <v>1</v>
      </c>
      <c r="L130">
        <f t="shared" si="7"/>
        <v>1</v>
      </c>
      <c r="M130">
        <f t="shared" si="7"/>
        <v>1</v>
      </c>
      <c r="N130">
        <f t="shared" si="7"/>
        <v>1</v>
      </c>
      <c r="O130">
        <f t="shared" si="7"/>
        <v>1</v>
      </c>
      <c r="P130">
        <f t="shared" si="7"/>
        <v>1</v>
      </c>
      <c r="Q130">
        <f t="shared" si="7"/>
        <v>3</v>
      </c>
      <c r="R130">
        <f t="shared" si="7"/>
        <v>3</v>
      </c>
      <c r="S130">
        <f t="shared" si="7"/>
        <v>3</v>
      </c>
      <c r="T130">
        <f t="shared" si="7"/>
        <v>1</v>
      </c>
      <c r="U130">
        <f t="shared" si="7"/>
        <v>1</v>
      </c>
      <c r="V130">
        <f t="shared" si="7"/>
        <v>1</v>
      </c>
      <c r="W130">
        <f t="shared" si="7"/>
        <v>1</v>
      </c>
      <c r="X130">
        <f t="shared" si="7"/>
        <v>1</v>
      </c>
      <c r="Y130">
        <f t="shared" si="7"/>
        <v>1</v>
      </c>
      <c r="Z130">
        <f t="shared" si="7"/>
        <v>1</v>
      </c>
      <c r="AA130">
        <f t="shared" si="7"/>
        <v>1</v>
      </c>
      <c r="AB130">
        <f t="shared" si="2"/>
        <v>1.24</v>
      </c>
    </row>
    <row r="131" spans="2:29" x14ac:dyDescent="0.35">
      <c r="B131">
        <v>61</v>
      </c>
      <c r="C131">
        <f t="shared" si="1"/>
        <v>5</v>
      </c>
      <c r="D131">
        <f t="shared" si="7"/>
        <v>4</v>
      </c>
      <c r="E131">
        <f t="shared" si="7"/>
        <v>5</v>
      </c>
      <c r="F131">
        <f t="shared" si="7"/>
        <v>5</v>
      </c>
      <c r="G131">
        <f t="shared" si="7"/>
        <v>5</v>
      </c>
      <c r="H131">
        <f t="shared" si="7"/>
        <v>4</v>
      </c>
      <c r="I131">
        <f t="shared" si="7"/>
        <v>4</v>
      </c>
      <c r="J131">
        <f t="shared" si="7"/>
        <v>5</v>
      </c>
      <c r="K131">
        <f t="shared" si="7"/>
        <v>5</v>
      </c>
      <c r="L131">
        <f t="shared" si="7"/>
        <v>3</v>
      </c>
      <c r="M131">
        <f t="shared" si="7"/>
        <v>5</v>
      </c>
      <c r="N131">
        <f t="shared" si="7"/>
        <v>5</v>
      </c>
      <c r="O131">
        <f t="shared" si="7"/>
        <v>5</v>
      </c>
      <c r="P131">
        <f t="shared" si="7"/>
        <v>5</v>
      </c>
      <c r="Q131">
        <f t="shared" si="7"/>
        <v>5</v>
      </c>
      <c r="R131">
        <f t="shared" si="7"/>
        <v>4</v>
      </c>
      <c r="S131">
        <f t="shared" si="7"/>
        <v>4</v>
      </c>
      <c r="T131">
        <f t="shared" si="7"/>
        <v>5</v>
      </c>
      <c r="U131">
        <f t="shared" si="7"/>
        <v>5</v>
      </c>
      <c r="V131">
        <f t="shared" si="7"/>
        <v>5</v>
      </c>
      <c r="W131">
        <f t="shared" si="7"/>
        <v>5</v>
      </c>
      <c r="X131">
        <f t="shared" si="7"/>
        <v>5</v>
      </c>
      <c r="Y131">
        <f t="shared" si="7"/>
        <v>5</v>
      </c>
      <c r="Z131">
        <f t="shared" si="7"/>
        <v>5</v>
      </c>
      <c r="AA131">
        <f t="shared" si="7"/>
        <v>5</v>
      </c>
      <c r="AB131">
        <f t="shared" si="2"/>
        <v>4.72</v>
      </c>
    </row>
    <row r="132" spans="2:29" x14ac:dyDescent="0.35">
      <c r="B132">
        <v>62</v>
      </c>
      <c r="C132">
        <f t="shared" si="1"/>
        <v>4</v>
      </c>
      <c r="D132">
        <f t="shared" si="7"/>
        <v>4</v>
      </c>
      <c r="E132">
        <f t="shared" si="7"/>
        <v>5</v>
      </c>
      <c r="F132">
        <f t="shared" si="7"/>
        <v>4</v>
      </c>
      <c r="G132">
        <f t="shared" si="7"/>
        <v>4</v>
      </c>
      <c r="H132">
        <f t="shared" si="7"/>
        <v>5</v>
      </c>
      <c r="I132">
        <f t="shared" si="7"/>
        <v>5</v>
      </c>
      <c r="J132">
        <f t="shared" si="7"/>
        <v>4</v>
      </c>
      <c r="K132">
        <f t="shared" si="7"/>
        <v>4</v>
      </c>
      <c r="L132">
        <f t="shared" si="7"/>
        <v>5</v>
      </c>
      <c r="M132">
        <f t="shared" si="7"/>
        <v>5</v>
      </c>
      <c r="N132">
        <f t="shared" si="7"/>
        <v>4</v>
      </c>
      <c r="O132">
        <f t="shared" si="7"/>
        <v>5</v>
      </c>
      <c r="P132">
        <f t="shared" si="7"/>
        <v>3</v>
      </c>
      <c r="Q132">
        <f t="shared" si="7"/>
        <v>3</v>
      </c>
      <c r="R132">
        <f t="shared" si="7"/>
        <v>3</v>
      </c>
      <c r="S132">
        <f t="shared" si="7"/>
        <v>4</v>
      </c>
      <c r="T132">
        <f t="shared" si="7"/>
        <v>4</v>
      </c>
      <c r="U132">
        <f t="shared" si="7"/>
        <v>4</v>
      </c>
      <c r="V132">
        <f t="shared" si="7"/>
        <v>4</v>
      </c>
      <c r="W132">
        <f t="shared" si="7"/>
        <v>4</v>
      </c>
      <c r="X132">
        <f t="shared" si="7"/>
        <v>3</v>
      </c>
      <c r="Y132">
        <f t="shared" si="7"/>
        <v>4</v>
      </c>
      <c r="Z132">
        <f t="shared" si="7"/>
        <v>4</v>
      </c>
      <c r="AA132">
        <f t="shared" si="7"/>
        <v>4</v>
      </c>
      <c r="AB132">
        <f t="shared" si="2"/>
        <v>4.08</v>
      </c>
    </row>
    <row r="133" spans="2:29" x14ac:dyDescent="0.35">
      <c r="B133">
        <v>63</v>
      </c>
      <c r="C133">
        <f t="shared" si="1"/>
        <v>4</v>
      </c>
      <c r="D133">
        <f t="shared" si="7"/>
        <v>4</v>
      </c>
      <c r="E133">
        <f t="shared" si="7"/>
        <v>4</v>
      </c>
      <c r="F133">
        <f t="shared" si="7"/>
        <v>4</v>
      </c>
      <c r="G133">
        <f t="shared" si="7"/>
        <v>4</v>
      </c>
      <c r="H133">
        <f t="shared" si="7"/>
        <v>4</v>
      </c>
      <c r="I133">
        <f t="shared" si="7"/>
        <v>4</v>
      </c>
      <c r="J133">
        <f t="shared" si="7"/>
        <v>4</v>
      </c>
      <c r="K133">
        <f t="shared" si="7"/>
        <v>4</v>
      </c>
      <c r="L133">
        <f t="shared" si="7"/>
        <v>4</v>
      </c>
      <c r="M133">
        <f t="shared" si="7"/>
        <v>4</v>
      </c>
      <c r="N133">
        <f t="shared" si="7"/>
        <v>4</v>
      </c>
      <c r="O133">
        <f t="shared" si="7"/>
        <v>4</v>
      </c>
      <c r="P133">
        <f t="shared" si="7"/>
        <v>4</v>
      </c>
      <c r="Q133">
        <f t="shared" si="7"/>
        <v>4</v>
      </c>
      <c r="R133">
        <f t="shared" si="7"/>
        <v>4</v>
      </c>
      <c r="S133">
        <f t="shared" si="7"/>
        <v>4</v>
      </c>
      <c r="T133">
        <f t="shared" si="7"/>
        <v>4</v>
      </c>
      <c r="U133">
        <f t="shared" si="7"/>
        <v>4</v>
      </c>
      <c r="V133">
        <f t="shared" si="7"/>
        <v>4</v>
      </c>
      <c r="W133">
        <f t="shared" si="7"/>
        <v>4</v>
      </c>
      <c r="X133">
        <f t="shared" si="7"/>
        <v>4</v>
      </c>
      <c r="Y133">
        <f t="shared" si="7"/>
        <v>4</v>
      </c>
      <c r="Z133">
        <f t="shared" si="7"/>
        <v>4</v>
      </c>
      <c r="AA133">
        <f t="shared" si="7"/>
        <v>4</v>
      </c>
      <c r="AB133">
        <f t="shared" si="2"/>
        <v>4</v>
      </c>
    </row>
    <row r="134" spans="2:29" x14ac:dyDescent="0.35">
      <c r="B134">
        <v>64</v>
      </c>
      <c r="C134">
        <f t="shared" si="1"/>
        <v>4</v>
      </c>
      <c r="D134">
        <f t="shared" si="7"/>
        <v>4</v>
      </c>
      <c r="E134">
        <f t="shared" si="7"/>
        <v>5</v>
      </c>
      <c r="F134">
        <f t="shared" si="7"/>
        <v>5</v>
      </c>
      <c r="G134">
        <f t="shared" si="7"/>
        <v>5</v>
      </c>
      <c r="H134">
        <f t="shared" si="7"/>
        <v>5</v>
      </c>
      <c r="I134">
        <f t="shared" si="7"/>
        <v>5</v>
      </c>
      <c r="J134">
        <f t="shared" si="7"/>
        <v>5</v>
      </c>
      <c r="K134">
        <f t="shared" si="7"/>
        <v>4</v>
      </c>
      <c r="L134">
        <f t="shared" si="7"/>
        <v>5</v>
      </c>
      <c r="M134">
        <f t="shared" si="7"/>
        <v>4</v>
      </c>
      <c r="N134">
        <f t="shared" si="7"/>
        <v>5</v>
      </c>
      <c r="O134">
        <f t="shared" si="7"/>
        <v>4</v>
      </c>
      <c r="P134">
        <f t="shared" si="7"/>
        <v>4</v>
      </c>
      <c r="Q134">
        <f t="shared" si="7"/>
        <v>4</v>
      </c>
      <c r="R134">
        <f t="shared" si="7"/>
        <v>4</v>
      </c>
      <c r="S134">
        <f t="shared" si="7"/>
        <v>4</v>
      </c>
      <c r="T134">
        <f t="shared" si="7"/>
        <v>4</v>
      </c>
      <c r="U134">
        <f t="shared" si="7"/>
        <v>5</v>
      </c>
      <c r="V134">
        <f t="shared" si="7"/>
        <v>5</v>
      </c>
      <c r="W134">
        <f t="shared" si="7"/>
        <v>5</v>
      </c>
      <c r="X134">
        <f t="shared" si="7"/>
        <v>4</v>
      </c>
      <c r="Y134">
        <f t="shared" si="7"/>
        <v>4</v>
      </c>
      <c r="Z134">
        <f t="shared" si="7"/>
        <v>5</v>
      </c>
      <c r="AA134">
        <f t="shared" si="7"/>
        <v>5</v>
      </c>
      <c r="AB134">
        <f t="shared" si="2"/>
        <v>4.5199999999999996</v>
      </c>
    </row>
    <row r="135" spans="2:29" x14ac:dyDescent="0.35">
      <c r="B135">
        <v>65</v>
      </c>
      <c r="C135">
        <f t="shared" si="1"/>
        <v>2</v>
      </c>
      <c r="D135">
        <f t="shared" si="7"/>
        <v>3</v>
      </c>
      <c r="E135">
        <f t="shared" si="7"/>
        <v>3</v>
      </c>
      <c r="F135">
        <f t="shared" si="7"/>
        <v>3</v>
      </c>
      <c r="G135">
        <f t="shared" si="7"/>
        <v>3</v>
      </c>
      <c r="H135">
        <f t="shared" si="7"/>
        <v>3</v>
      </c>
      <c r="I135">
        <f t="shared" si="7"/>
        <v>3</v>
      </c>
      <c r="J135">
        <f t="shared" si="7"/>
        <v>3</v>
      </c>
      <c r="K135">
        <f t="shared" si="7"/>
        <v>3</v>
      </c>
      <c r="L135">
        <f t="shared" si="7"/>
        <v>2</v>
      </c>
      <c r="M135">
        <f t="shared" ref="M135:AA135" si="8">IF(M67="Sangat Tidak Setuju",1,IF(M67="Tidak Setuju",2,IF(M67="Netral / Ragu-ragu",3,IF(M67="Setuju",4,5))))</f>
        <v>2</v>
      </c>
      <c r="N135">
        <f t="shared" si="8"/>
        <v>3</v>
      </c>
      <c r="O135">
        <f t="shared" si="8"/>
        <v>3</v>
      </c>
      <c r="P135">
        <f t="shared" si="8"/>
        <v>3</v>
      </c>
      <c r="Q135">
        <f t="shared" si="8"/>
        <v>2</v>
      </c>
      <c r="R135">
        <f t="shared" si="8"/>
        <v>3</v>
      </c>
      <c r="S135">
        <f t="shared" si="8"/>
        <v>1</v>
      </c>
      <c r="T135">
        <f t="shared" si="8"/>
        <v>3</v>
      </c>
      <c r="U135">
        <f t="shared" si="8"/>
        <v>3</v>
      </c>
      <c r="V135">
        <f t="shared" si="8"/>
        <v>3</v>
      </c>
      <c r="W135">
        <f t="shared" si="8"/>
        <v>3</v>
      </c>
      <c r="X135">
        <f t="shared" si="8"/>
        <v>3</v>
      </c>
      <c r="Y135">
        <f t="shared" si="8"/>
        <v>3</v>
      </c>
      <c r="Z135">
        <f t="shared" si="8"/>
        <v>3</v>
      </c>
      <c r="AA135">
        <f t="shared" si="8"/>
        <v>2</v>
      </c>
      <c r="AB135">
        <f t="shared" si="2"/>
        <v>2.72</v>
      </c>
    </row>
    <row r="137" spans="2:29" x14ac:dyDescent="0.35">
      <c r="B137" s="1" t="s">
        <v>296</v>
      </c>
      <c r="C137" s="1">
        <f>AVERAGE(C71:C135)</f>
        <v>3.4615384615384617</v>
      </c>
      <c r="D137" s="1">
        <f t="shared" ref="D137:AB137" si="9">AVERAGE(D71:D135)</f>
        <v>3.523076923076923</v>
      </c>
      <c r="E137" s="1">
        <f t="shared" si="9"/>
        <v>3.9846153846153847</v>
      </c>
      <c r="F137" s="1">
        <f t="shared" si="9"/>
        <v>3.6</v>
      </c>
      <c r="G137" s="1">
        <f t="shared" si="9"/>
        <v>3.4615384615384617</v>
      </c>
      <c r="H137" s="1">
        <f t="shared" si="9"/>
        <v>3.6923076923076925</v>
      </c>
      <c r="I137" s="1">
        <f t="shared" si="9"/>
        <v>3.6307692307692307</v>
      </c>
      <c r="J137" s="1">
        <f t="shared" si="9"/>
        <v>3.7076923076923078</v>
      </c>
      <c r="K137" s="1">
        <f t="shared" si="9"/>
        <v>3.6769230769230767</v>
      </c>
      <c r="L137" s="1">
        <f t="shared" si="9"/>
        <v>3.7692307692307692</v>
      </c>
      <c r="M137" s="1">
        <f t="shared" si="9"/>
        <v>3.7230769230769232</v>
      </c>
      <c r="N137" s="1">
        <f t="shared" si="9"/>
        <v>3.8615384615384616</v>
      </c>
      <c r="O137" s="1">
        <f t="shared" si="9"/>
        <v>3.7692307692307692</v>
      </c>
      <c r="P137" s="1">
        <f t="shared" si="9"/>
        <v>3.8461538461538463</v>
      </c>
      <c r="Q137" s="1">
        <f t="shared" si="9"/>
        <v>3.3230769230769233</v>
      </c>
      <c r="R137" s="1">
        <f t="shared" si="9"/>
        <v>3.2</v>
      </c>
      <c r="S137" s="1">
        <f t="shared" si="9"/>
        <v>3.1846153846153844</v>
      </c>
      <c r="T137" s="1">
        <f t="shared" si="9"/>
        <v>3.7076923076923078</v>
      </c>
      <c r="U137" s="1">
        <f t="shared" si="9"/>
        <v>3.7692307692307692</v>
      </c>
      <c r="V137" s="1">
        <f t="shared" si="9"/>
        <v>3.7692307692307692</v>
      </c>
      <c r="W137" s="1">
        <f t="shared" si="9"/>
        <v>3.5846153846153848</v>
      </c>
      <c r="X137" s="1">
        <f t="shared" si="9"/>
        <v>3.4153846153846152</v>
      </c>
      <c r="Y137" s="1">
        <f t="shared" si="9"/>
        <v>3.5538461538461537</v>
      </c>
      <c r="Z137" s="1">
        <f t="shared" si="9"/>
        <v>3.4153846153846152</v>
      </c>
      <c r="AA137" s="1">
        <f t="shared" si="9"/>
        <v>3.4461538461538463</v>
      </c>
      <c r="AB137" s="1">
        <f t="shared" si="9"/>
        <v>3.6030769230769226</v>
      </c>
    </row>
    <row r="139" spans="2:29" x14ac:dyDescent="0.35">
      <c r="AB139">
        <v>3.6030769230769226</v>
      </c>
      <c r="AC139" s="15" t="s">
        <v>369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53496C-1D6D-415D-9BE1-C4E828138174}">
  <dimension ref="B2:AJ8"/>
  <sheetViews>
    <sheetView workbookViewId="0">
      <selection activeCell="O12" sqref="O12"/>
    </sheetView>
  </sheetViews>
  <sheetFormatPr defaultRowHeight="14.5" x14ac:dyDescent="0.35"/>
  <cols>
    <col min="1" max="1" width="2.1796875" customWidth="1"/>
    <col min="2" max="2" width="10.54296875" style="2" bestFit="1" customWidth="1"/>
    <col min="3" max="36" width="5.6328125" customWidth="1"/>
  </cols>
  <sheetData>
    <row r="2" spans="2:36" s="2" customFormat="1" x14ac:dyDescent="0.35">
      <c r="B2" s="2" t="s">
        <v>336</v>
      </c>
      <c r="C2" s="19" t="s">
        <v>337</v>
      </c>
      <c r="D2" s="19"/>
      <c r="E2" s="19"/>
      <c r="F2" s="19"/>
      <c r="G2" s="19"/>
      <c r="J2" s="19" t="s">
        <v>338</v>
      </c>
      <c r="K2" s="19"/>
      <c r="L2" s="19"/>
      <c r="M2" s="19"/>
      <c r="N2" s="19"/>
      <c r="Q2" s="19" t="s">
        <v>339</v>
      </c>
      <c r="R2" s="19"/>
      <c r="S2" s="19"/>
      <c r="T2" s="19"/>
      <c r="U2" s="19"/>
      <c r="X2" s="19" t="s">
        <v>340</v>
      </c>
      <c r="Y2" s="19"/>
      <c r="Z2" s="19"/>
      <c r="AA2" s="19"/>
      <c r="AB2" s="19"/>
      <c r="AE2" s="19" t="s">
        <v>341</v>
      </c>
      <c r="AF2" s="19"/>
      <c r="AG2" s="19"/>
      <c r="AH2" s="19"/>
      <c r="AI2" s="19"/>
    </row>
    <row r="3" spans="2:36" s="2" customFormat="1" x14ac:dyDescent="0.35">
      <c r="B3" s="2" t="s">
        <v>342</v>
      </c>
      <c r="C3" s="2" t="s">
        <v>363</v>
      </c>
      <c r="D3" s="2" t="s">
        <v>364</v>
      </c>
      <c r="E3" s="2" t="s">
        <v>365</v>
      </c>
      <c r="F3" s="2" t="s">
        <v>366</v>
      </c>
      <c r="G3" s="2" t="s">
        <v>367</v>
      </c>
      <c r="H3" s="18" t="s">
        <v>296</v>
      </c>
      <c r="J3" s="2" t="s">
        <v>343</v>
      </c>
      <c r="K3" s="2" t="s">
        <v>344</v>
      </c>
      <c r="L3" s="2" t="s">
        <v>345</v>
      </c>
      <c r="M3" s="2" t="s">
        <v>346</v>
      </c>
      <c r="N3" s="2" t="s">
        <v>347</v>
      </c>
      <c r="O3" s="18" t="s">
        <v>296</v>
      </c>
      <c r="Q3" s="2" t="s">
        <v>348</v>
      </c>
      <c r="R3" s="2" t="s">
        <v>349</v>
      </c>
      <c r="S3" s="2" t="s">
        <v>350</v>
      </c>
      <c r="T3" s="2" t="s">
        <v>351</v>
      </c>
      <c r="U3" s="2" t="s">
        <v>352</v>
      </c>
      <c r="V3" s="18" t="s">
        <v>296</v>
      </c>
      <c r="X3" s="2" t="s">
        <v>353</v>
      </c>
      <c r="Y3" s="2" t="s">
        <v>354</v>
      </c>
      <c r="Z3" s="2" t="s">
        <v>355</v>
      </c>
      <c r="AA3" s="2" t="s">
        <v>356</v>
      </c>
      <c r="AB3" s="2" t="s">
        <v>357</v>
      </c>
      <c r="AC3" s="18" t="s">
        <v>296</v>
      </c>
      <c r="AE3" s="2" t="s">
        <v>358</v>
      </c>
      <c r="AF3" s="2" t="s">
        <v>359</v>
      </c>
      <c r="AG3" s="2" t="s">
        <v>360</v>
      </c>
      <c r="AH3" s="2" t="s">
        <v>361</v>
      </c>
      <c r="AI3" s="2" t="s">
        <v>362</v>
      </c>
      <c r="AJ3" s="18" t="s">
        <v>296</v>
      </c>
    </row>
    <row r="4" spans="2:36" s="2" customFormat="1" x14ac:dyDescent="0.35">
      <c r="B4" s="2" t="s">
        <v>332</v>
      </c>
      <c r="C4" s="2">
        <v>1</v>
      </c>
      <c r="D4" s="2">
        <v>2</v>
      </c>
      <c r="E4" s="2">
        <v>3</v>
      </c>
      <c r="F4" s="2">
        <v>4</v>
      </c>
      <c r="G4" s="2">
        <v>5</v>
      </c>
      <c r="H4" s="18"/>
      <c r="J4" s="2">
        <v>6</v>
      </c>
      <c r="K4" s="2">
        <v>7</v>
      </c>
      <c r="L4" s="2">
        <v>8</v>
      </c>
      <c r="M4" s="2">
        <v>9</v>
      </c>
      <c r="N4" s="2">
        <v>10</v>
      </c>
      <c r="O4" s="18"/>
      <c r="Q4" s="2">
        <v>11</v>
      </c>
      <c r="R4" s="2">
        <v>12</v>
      </c>
      <c r="S4" s="2">
        <v>13</v>
      </c>
      <c r="T4" s="2">
        <v>14</v>
      </c>
      <c r="U4" s="2">
        <v>15</v>
      </c>
      <c r="V4" s="18"/>
      <c r="X4" s="2">
        <v>16</v>
      </c>
      <c r="Y4" s="2">
        <v>17</v>
      </c>
      <c r="Z4" s="2">
        <v>18</v>
      </c>
      <c r="AA4" s="2">
        <v>19</v>
      </c>
      <c r="AB4" s="2">
        <v>20</v>
      </c>
      <c r="AC4" s="18"/>
      <c r="AE4" s="2">
        <v>21</v>
      </c>
      <c r="AF4" s="2">
        <v>22</v>
      </c>
      <c r="AG4" s="2">
        <v>23</v>
      </c>
      <c r="AH4" s="2">
        <v>24</v>
      </c>
      <c r="AI4" s="2">
        <v>25</v>
      </c>
      <c r="AJ4" s="18"/>
    </row>
    <row r="5" spans="2:36" x14ac:dyDescent="0.35">
      <c r="B5" s="2" t="s">
        <v>333</v>
      </c>
      <c r="C5" s="13">
        <v>3.4615384615384617</v>
      </c>
      <c r="D5" s="13">
        <v>3.523076923076923</v>
      </c>
      <c r="E5" s="13">
        <v>3.9846153846153847</v>
      </c>
      <c r="F5" s="13">
        <v>3.6</v>
      </c>
      <c r="G5" s="13">
        <v>3.4615384615384617</v>
      </c>
      <c r="H5" s="13">
        <f>AVERAGE(C5:G5)</f>
        <v>3.606153846153846</v>
      </c>
      <c r="I5" s="13"/>
      <c r="J5" s="13">
        <v>3.6923076923076925</v>
      </c>
      <c r="K5" s="13">
        <v>3.6307692307692307</v>
      </c>
      <c r="L5" s="13">
        <v>3.7076923076923078</v>
      </c>
      <c r="M5" s="13">
        <v>3.6769230769230767</v>
      </c>
      <c r="N5" s="13">
        <v>3.7692307692307692</v>
      </c>
      <c r="O5" s="13">
        <f>AVERAGE(J5:N5)</f>
        <v>3.695384615384615</v>
      </c>
      <c r="P5" s="13"/>
      <c r="Q5" s="13">
        <v>3.7230769230769232</v>
      </c>
      <c r="R5" s="13">
        <v>3.8615384615384616</v>
      </c>
      <c r="S5" s="13">
        <v>3.7692307692307692</v>
      </c>
      <c r="T5" s="13">
        <v>3.8461538461538463</v>
      </c>
      <c r="U5" s="13">
        <v>3.3230769230769233</v>
      </c>
      <c r="V5" s="13">
        <f>AVERAGE(Q5:U5)</f>
        <v>3.7046153846153844</v>
      </c>
      <c r="W5" s="13"/>
      <c r="X5" s="13">
        <v>3.2</v>
      </c>
      <c r="Y5" s="13">
        <v>3.1846153846153844</v>
      </c>
      <c r="Z5" s="13">
        <v>3.7076923076923078</v>
      </c>
      <c r="AA5" s="13">
        <v>3.7692307692307692</v>
      </c>
      <c r="AB5" s="13">
        <v>3.7692307692307692</v>
      </c>
      <c r="AC5" s="13">
        <f>AVERAGE(X5:AB5)</f>
        <v>3.5261538461538464</v>
      </c>
      <c r="AD5" s="13"/>
      <c r="AE5" s="13">
        <v>3.5846153846153848</v>
      </c>
      <c r="AF5" s="13">
        <v>3.4153846153846152</v>
      </c>
      <c r="AG5" s="13">
        <v>3.5538461538461537</v>
      </c>
      <c r="AH5" s="13">
        <v>3.4153846153846152</v>
      </c>
      <c r="AI5" s="13">
        <v>3.4461538461538463</v>
      </c>
      <c r="AJ5" s="13">
        <f>AVERAGE(AE5:AI5)</f>
        <v>3.4830769230769234</v>
      </c>
    </row>
    <row r="6" spans="2:36" x14ac:dyDescent="0.35">
      <c r="B6" s="2" t="s">
        <v>334</v>
      </c>
      <c r="C6" s="13">
        <v>3.6923076923076925</v>
      </c>
      <c r="D6" s="13">
        <v>3.7384615384615385</v>
      </c>
      <c r="E6" s="13">
        <v>3.8923076923076922</v>
      </c>
      <c r="F6" s="13">
        <v>3.7538461538461538</v>
      </c>
      <c r="G6" s="13">
        <v>3.6</v>
      </c>
      <c r="H6" s="13">
        <f>AVERAGE(C6:G6)</f>
        <v>3.7353846153846155</v>
      </c>
      <c r="I6" s="13"/>
      <c r="J6" s="13">
        <v>3.6461538461538461</v>
      </c>
      <c r="K6" s="13">
        <v>3.6</v>
      </c>
      <c r="L6" s="13">
        <v>3.5846153846153848</v>
      </c>
      <c r="M6" s="13">
        <v>3.7076923076923078</v>
      </c>
      <c r="N6" s="13">
        <v>3.6615384615384614</v>
      </c>
      <c r="O6" s="13">
        <f>AVERAGE(J6:N6)</f>
        <v>3.6400000000000006</v>
      </c>
      <c r="P6" s="13"/>
      <c r="Q6" s="13">
        <v>3.7230769230769232</v>
      </c>
      <c r="R6" s="13">
        <v>3.7230769230769232</v>
      </c>
      <c r="S6" s="13">
        <v>3.6769230769230767</v>
      </c>
      <c r="T6" s="13">
        <v>3.8</v>
      </c>
      <c r="U6" s="13">
        <v>3.6307692307692307</v>
      </c>
      <c r="V6" s="13">
        <f>AVERAGE(Q6:U6)</f>
        <v>3.7107692307692313</v>
      </c>
      <c r="W6" s="13"/>
      <c r="X6" s="13">
        <v>3.8615384615384616</v>
      </c>
      <c r="Y6" s="13">
        <v>3.5692307692307694</v>
      </c>
      <c r="Z6" s="13">
        <v>3.6461538461538461</v>
      </c>
      <c r="AA6" s="13">
        <v>3.7230769230769232</v>
      </c>
      <c r="AB6" s="13">
        <v>3.7538461538461538</v>
      </c>
      <c r="AC6" s="13">
        <f>AVERAGE(X6:AB6)</f>
        <v>3.7107692307692313</v>
      </c>
      <c r="AD6" s="13"/>
      <c r="AE6" s="13">
        <v>3.6461538461538461</v>
      </c>
      <c r="AF6" s="13">
        <v>3.5538461538461537</v>
      </c>
      <c r="AG6" s="13">
        <v>3.7230769230769232</v>
      </c>
      <c r="AH6" s="13">
        <v>3.7230769230769232</v>
      </c>
      <c r="AI6" s="13">
        <v>3.6461538461538461</v>
      </c>
      <c r="AJ6" s="13">
        <f>AVERAGE(AE6:AI6)</f>
        <v>3.6584615384615389</v>
      </c>
    </row>
    <row r="7" spans="2:36" ht="3.5" customHeight="1" x14ac:dyDescent="0.35"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</row>
    <row r="8" spans="2:36" x14ac:dyDescent="0.35">
      <c r="B8" s="2" t="s">
        <v>335</v>
      </c>
      <c r="C8" s="13">
        <f>C5-C6</f>
        <v>-0.23076923076923084</v>
      </c>
      <c r="D8" s="13">
        <f t="shared" ref="D8:AJ8" si="0">D5-D6</f>
        <v>-0.21538461538461551</v>
      </c>
      <c r="E8" s="13">
        <f t="shared" si="0"/>
        <v>9.2307692307692424E-2</v>
      </c>
      <c r="F8" s="13">
        <f t="shared" si="0"/>
        <v>-0.15384615384615374</v>
      </c>
      <c r="G8" s="13">
        <f t="shared" si="0"/>
        <v>-0.13846153846153841</v>
      </c>
      <c r="H8" s="13">
        <f t="shared" si="0"/>
        <v>-0.12923076923076948</v>
      </c>
      <c r="I8" s="13"/>
      <c r="J8" s="13">
        <f t="shared" si="0"/>
        <v>4.6153846153846434E-2</v>
      </c>
      <c r="K8" s="13">
        <f t="shared" si="0"/>
        <v>3.076923076923066E-2</v>
      </c>
      <c r="L8" s="13">
        <f t="shared" si="0"/>
        <v>0.12307692307692308</v>
      </c>
      <c r="M8" s="13">
        <f t="shared" si="0"/>
        <v>-3.0769230769231104E-2</v>
      </c>
      <c r="N8" s="13">
        <f t="shared" si="0"/>
        <v>0.10769230769230775</v>
      </c>
      <c r="O8" s="13">
        <f t="shared" si="0"/>
        <v>5.5384615384614477E-2</v>
      </c>
      <c r="P8" s="13"/>
      <c r="Q8" s="13">
        <f t="shared" si="0"/>
        <v>0</v>
      </c>
      <c r="R8" s="13">
        <f t="shared" si="0"/>
        <v>0.13846153846153841</v>
      </c>
      <c r="S8" s="13">
        <f t="shared" si="0"/>
        <v>9.2307692307692424E-2</v>
      </c>
      <c r="T8" s="13">
        <f t="shared" si="0"/>
        <v>4.6153846153846434E-2</v>
      </c>
      <c r="U8" s="13">
        <f t="shared" si="0"/>
        <v>-0.30769230769230749</v>
      </c>
      <c r="V8" s="13">
        <f t="shared" si="0"/>
        <v>-6.1538461538468425E-3</v>
      </c>
      <c r="W8" s="13"/>
      <c r="X8" s="13">
        <f t="shared" si="0"/>
        <v>-0.66153846153846141</v>
      </c>
      <c r="Y8" s="13">
        <f t="shared" si="0"/>
        <v>-0.38461538461538503</v>
      </c>
      <c r="Z8" s="13">
        <f t="shared" si="0"/>
        <v>6.1538461538461764E-2</v>
      </c>
      <c r="AA8" s="13">
        <f t="shared" si="0"/>
        <v>4.615384615384599E-2</v>
      </c>
      <c r="AB8" s="13">
        <f t="shared" si="0"/>
        <v>1.538461538461533E-2</v>
      </c>
      <c r="AC8" s="13">
        <f t="shared" si="0"/>
        <v>-0.18461538461538485</v>
      </c>
      <c r="AD8" s="13"/>
      <c r="AE8" s="13">
        <f t="shared" si="0"/>
        <v>-6.153846153846132E-2</v>
      </c>
      <c r="AF8" s="13">
        <f t="shared" si="0"/>
        <v>-0.13846153846153841</v>
      </c>
      <c r="AG8" s="13">
        <f t="shared" si="0"/>
        <v>-0.16923076923076952</v>
      </c>
      <c r="AH8" s="13">
        <f t="shared" si="0"/>
        <v>-0.30769230769230793</v>
      </c>
      <c r="AI8" s="13">
        <f t="shared" si="0"/>
        <v>-0.19999999999999973</v>
      </c>
      <c r="AJ8" s="13">
        <f t="shared" si="0"/>
        <v>-0.17538461538461547</v>
      </c>
    </row>
  </sheetData>
  <mergeCells count="10">
    <mergeCell ref="AE2:AI2"/>
    <mergeCell ref="X2:AB2"/>
    <mergeCell ref="Q2:U2"/>
    <mergeCell ref="J2:N2"/>
    <mergeCell ref="C2:G2"/>
    <mergeCell ref="AJ3:AJ4"/>
    <mergeCell ref="AC3:AC4"/>
    <mergeCell ref="V3:V4"/>
    <mergeCell ref="O3:O4"/>
    <mergeCell ref="H3:H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Data Mentah</vt:lpstr>
      <vt:lpstr>Olahan Deskriptif</vt:lpstr>
      <vt:lpstr>Olahan Ekspektasi</vt:lpstr>
      <vt:lpstr>Olahan Persepsi</vt:lpstr>
      <vt:lpstr>Quality Gap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2020-06-08T06:38:54Z</dcterms:created>
  <dcterms:modified xsi:type="dcterms:W3CDTF">2020-06-13T08:44:43Z</dcterms:modified>
</cp:coreProperties>
</file>